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10" windowWidth="20730" windowHeight="11385" firstSheet="2" activeTab="8"/>
  </bookViews>
  <sheets>
    <sheet name="Hukum" sheetId="1" r:id="rId1"/>
    <sheet name="Ekbis" sheetId="2" r:id="rId2"/>
    <sheet name="Farmasi" sheetId="3" r:id="rId3"/>
    <sheet name="Ilmu budaya" sheetId="4" r:id="rId4"/>
    <sheet name="keperawatan" sheetId="5" r:id="rId5"/>
    <sheet name="ilmu komunikasi" sheetId="6" r:id="rId6"/>
    <sheet name="ISIP" sheetId="7" r:id="rId7"/>
    <sheet name="Kedokteran" sheetId="8" r:id="rId8"/>
    <sheet name="kedokteran gigi" sheetId="9" r:id="rId9"/>
    <sheet name="MIPA" sheetId="10" r:id="rId10"/>
    <sheet name="TIP" sheetId="11" r:id="rId11"/>
    <sheet name="Teknik Geologi" sheetId="12" r:id="rId12"/>
    <sheet name="psikologi" sheetId="13" r:id="rId13"/>
    <sheet name="Peternakan" sheetId="14" r:id="rId14"/>
    <sheet name="pertanian" sheetId="15" r:id="rId15"/>
    <sheet name="PIK" sheetId="16" r:id="rId16"/>
  </sheets>
  <calcPr calcId="145621"/>
</workbook>
</file>

<file path=xl/calcChain.xml><?xml version="1.0" encoding="utf-8"?>
<calcChain xmlns="http://schemas.openxmlformats.org/spreadsheetml/2006/main">
  <c r="J29" i="16" l="1"/>
  <c r="J105" i="15"/>
  <c r="J57" i="14"/>
  <c r="J19" i="13"/>
  <c r="J21" i="12"/>
  <c r="J38" i="11" l="1"/>
  <c r="J102" i="10" l="1"/>
  <c r="J33" i="9"/>
  <c r="J30" i="8"/>
  <c r="J40" i="7"/>
  <c r="J87" i="6"/>
  <c r="J20" i="5"/>
  <c r="J30" i="4"/>
  <c r="J46" i="3"/>
  <c r="J35" i="2"/>
  <c r="J36" i="1" l="1"/>
  <c r="O35" i="1"/>
  <c r="P23" i="3" l="1"/>
  <c r="P19" i="2"/>
</calcChain>
</file>

<file path=xl/sharedStrings.xml><?xml version="1.0" encoding="utf-8"?>
<sst xmlns="http://schemas.openxmlformats.org/spreadsheetml/2006/main" count="1893" uniqueCount="730">
  <si>
    <t>LEMBAGA PENELITIAN DAN PENGABDIAN KEPADA MASYARAKAT</t>
  </si>
  <si>
    <t>UNIVERSITAS PADJADJARAN</t>
  </si>
  <si>
    <t>DAFTAR REALISASI JUDUL PENELITIAN  PROGRAM DESENTRALISASI SKEMA PENELTIAN UNGGULAN PERGURUAN TINGGI</t>
  </si>
  <si>
    <t>SUMBER DANA : DIPA UNPAD (DANA DIKTI)</t>
  </si>
  <si>
    <t>TAHUN ANGGARAN 2014</t>
  </si>
  <si>
    <t>No Urut</t>
  </si>
  <si>
    <t>JUDUL PENELITIAN</t>
  </si>
  <si>
    <t>FAKULTAS/ JURUSAN</t>
  </si>
  <si>
    <t xml:space="preserve">NAMA  KETUA &amp; ANGGOTA                                        (NIP &amp; NIDN)             </t>
  </si>
  <si>
    <t>GOL</t>
  </si>
  <si>
    <t>JML MHS TERLIBAT</t>
  </si>
  <si>
    <t>LAMA PENELITIAN</t>
  </si>
  <si>
    <t>JML BIAYA          (Rp)</t>
  </si>
  <si>
    <t>alamat email</t>
  </si>
  <si>
    <t>NO HP</t>
  </si>
  <si>
    <t>S1</t>
  </si>
  <si>
    <t>S2</t>
  </si>
  <si>
    <t>S3</t>
  </si>
  <si>
    <t>Penerapan Asas Pemisahan Horisontal Dalam Kepemilikan Hak Atas Tanah Dan Bangunan Satuan Rumah Susun Sebagai Upaya Memenuhi Kebutuhan Rumah Bagi Masyarakat Berpenghasilan Rendah (MBR)</t>
  </si>
  <si>
    <t>Hukum (Ilmu Hukum)</t>
  </si>
  <si>
    <t>Betty Rubiati, S.H.,M.H 196112061987012002/ 0006126102</t>
  </si>
  <si>
    <t>IV/a</t>
  </si>
  <si>
    <t>8 bulan</t>
  </si>
  <si>
    <t>t212h@yahoo.com</t>
  </si>
  <si>
    <t>081313407048</t>
  </si>
  <si>
    <t>Dr. Hj. Yani Pujiwati, SH., MH  195904111986012002/0011045904</t>
  </si>
  <si>
    <t xml:space="preserve">Hj. Mulyani Djakaria, SH., MH. 196010021987012002/0002106009
</t>
  </si>
  <si>
    <t>Pemberdayaan Balai Harta Peninggalan (BHP) dalam Penyelesaian Sengketa Perdata di Pengadilan Niaga</t>
  </si>
  <si>
    <t>Hukum (Kenotariatan)</t>
  </si>
  <si>
    <t>IV/b</t>
  </si>
  <si>
    <t>yusuf_zamil@yahoo.com</t>
  </si>
  <si>
    <t>081910588771</t>
  </si>
  <si>
    <t>Pupung Faisal, SH., MH 198005252005011003/0025058009</t>
  </si>
  <si>
    <t>III/a</t>
  </si>
  <si>
    <t>Deviana Yuanitasari, S.H., M.H.  198212032005012001/ 0003128201</t>
  </si>
  <si>
    <t xml:space="preserve">R. Kartikasari, S.H.,M.H                 196004131986012001/0013046003            </t>
  </si>
  <si>
    <t>Penerapan Domestic Protection Oleh Negara Berkembang Terhadap Produk Pertanian Dikaitkan Dengan Keterikatan Indonesia Sebagai Anggota WTO Dalam Peningkatan Ketahanan Pangan Nasional</t>
  </si>
  <si>
    <t xml:space="preserve">Hukum (Hukum Internasional) </t>
  </si>
  <si>
    <t>Prof. Huala Adolf, SH., LL.M., Ph.D. 196304231989021001/ 0023046302</t>
  </si>
  <si>
    <t>IV/d</t>
  </si>
  <si>
    <t>Dr. An An Chandrawulan, SH., LL.M. 196001131986012001/0013016011</t>
  </si>
  <si>
    <t>Dr. Hj. Sinta Dewi, S.H., LL.M.  196009201991032001/ 0020096001</t>
  </si>
  <si>
    <t>Prita Amalia, SH., MH.  198403082006042001/0008038401</t>
  </si>
  <si>
    <t>III/b</t>
  </si>
  <si>
    <t>Penerapan Prinsip-prinsip UNIDROIT tentang Kontrak Komersial Internasional (UNIDROT Princiole of Internasional Commercial Contract 2010) dan Konvensi Internasional tentang Jual Beli Barang Internasional (CISG Convertion 1980) terhadap perhadap Perubahan Hukum Kontrak Indonesia</t>
  </si>
  <si>
    <t xml:space="preserve">Hukum (Hukum Bisnis) </t>
  </si>
  <si>
    <t>Dr. Isis Ikhwansyah, S.H., M.H., CN. 196005211986011001/ 0021056001</t>
  </si>
  <si>
    <t>Pupung Faisal, S.H., M.H 198005252005011003/0025058009</t>
  </si>
  <si>
    <t>Urgensi Sertifikasi Kelembagaan Asuransi Syariah (Takaful) sebagai Bentuk Perlindungan Hukum Nasabah</t>
  </si>
  <si>
    <t xml:space="preserve">Hukum (Ilmu Hukum ) </t>
  </si>
  <si>
    <t>Dr. Lastuti Abubakar, S.H.,M.H. 196209161988102001/0016096208</t>
  </si>
  <si>
    <t>Citra Sukmadilaga, SE., MBA. 198001012006041005/ 0001018003</t>
  </si>
  <si>
    <t>Tri Handayani, S.H., M.H. 198112022006042002/0002128103</t>
  </si>
  <si>
    <t>Perlindungan Hukum Terhadap Orang Terkenal dari Pengguna Namanya sebagai Nama Domain (cybersquatting) berdasarkan undang-undang no 11 tahun 2008 tentang informasi dan transaksi elektronik dan undang-undang no 15 tahun 2001 tentang merek di Indonesia serta perbandingannya dengan trademark Cyberpiracy Prevention Act 1999 of USA</t>
  </si>
  <si>
    <t>Dr. Nyulistiowati Suryanti, S.H.,CN., M.H. 196102081986012002/0008026102</t>
  </si>
  <si>
    <t>III/d</t>
  </si>
  <si>
    <t>Dr. Sigid Suseno, S.H., M.Hum. 196509281990011002/ 0001018003</t>
  </si>
  <si>
    <t>Dr. Muhamad Amirulloh, S.H., M.H. 197404162001121001/0016047408</t>
  </si>
  <si>
    <t>III/c</t>
  </si>
  <si>
    <t>Privasi Atas Data Pribadi : Perlindungan Hukum Dan Model Pengaturan di Indonesia</t>
  </si>
  <si>
    <t>Rika Ratna Permata, S.H., M.H.             195611171994032001/0017115603</t>
  </si>
  <si>
    <t>Pengembangan Model Kontribusi Network Governance Dalam Value Chain Untuk Meningkatkan Keunggulan Bersaing Usaha Perikanan Tangkap (Survei Pada Nelayan Perikanan Tangkap Di Jawa Barat)</t>
  </si>
  <si>
    <t>Ekonomi dan Bisnis (Ilmu Ekonomi)</t>
  </si>
  <si>
    <t>Dr. Hj. Imas Soemaryani, SE.,MP. 196208141989022001/ 0014086202</t>
  </si>
  <si>
    <t>Prof. Dr. Hj. Ernie Tisnawati Sule, SE., M.Si.  195404181984032001/ 0018045404</t>
  </si>
  <si>
    <t xml:space="preserve">Dr. Umi Kaltum, SE., MS. 196808151994032001/0004024501
</t>
  </si>
  <si>
    <t>Penerbitan SUKUK : Faktor-Faktor yang Mempengaruhianalisis Kinerja dan Resiko di Pasar Modal</t>
  </si>
  <si>
    <t>Ekonomi dan Bisnis (Manajemen Bisnis)</t>
  </si>
  <si>
    <t>Dr. Tettet Fitrijanti, SE., M.Si., Ak. 196812181994032002/ 0018126804</t>
  </si>
  <si>
    <t>Dr. Hj. Nunuy Nur Afiah, MS., Ak. 196107151987012001/0015076101</t>
  </si>
  <si>
    <t>Prima Yusi Sari, SE., ME., Ak.  197508241999032003/ 0024087501</t>
  </si>
  <si>
    <t xml:space="preserve">Dini Rosdini, SE.,Ak., M.Ak.                 197704132001122001/0013047703            </t>
  </si>
  <si>
    <t>Model Pengembangan Supply Chain Management (SCM) Sebagai Solusi mengatasi Kelangkaan Produk Holtikultura (Survey Pada Pelaku Usaha Produk Holtikultura Di Provinsi Jawa Barat)</t>
  </si>
  <si>
    <t>Model Pengembangan Program Corporate Social Responcibility (CSR) Melalui Pemberdayaan Modal Intelektual Dalam Upaya Peningkatan Pemerataan Pendidikan(Survey Di Wilayah Jawa Barat)</t>
  </si>
  <si>
    <t>Layyinaturrobaniyah, SE., M.Si. 198301152008122001/0015018302</t>
  </si>
  <si>
    <t>Human Capital Qualification To Develop Work Opportunity For Local People At Geothermal Project Cibuni West Java” (Kualifikasi Human Capital Dalam Rangka Mengembangkan Kesempatan Kerja Masyarakat Lokal di Proyek Geohermal Cibuni Jawa Barat)</t>
  </si>
  <si>
    <t>Dr. Joeliaty, SE.,MS. 196007311986012001/0031076009</t>
  </si>
  <si>
    <t>Dr. Hilmiana, SE., MBA. 196004251987012002/ 0025046003</t>
  </si>
  <si>
    <t>Adhi Prapaskah Hartadi, SE., MBA. 197803162001121001/0016037803</t>
  </si>
  <si>
    <t>Model Manajemen Inovasi Berbasiskan Keunikan Lokal pada Industri Kreatif dalam Upaya Meningkatkan Daya Saing di Kota Bandung</t>
  </si>
  <si>
    <t>Ekonomi dan Bisnis (Manajemen)</t>
  </si>
  <si>
    <t>Yudi Azis, SE., MT., Ph.D. 197812132002121003/ 0013127801</t>
  </si>
  <si>
    <t>Prof. Dr. Dwi Kartini, SE., Spec. Lict. 194604151982032001/ 0015044603</t>
  </si>
  <si>
    <t>IV/e</t>
  </si>
  <si>
    <t>Merita Bernik, S.Si., MT. 197905262005012003/0026057904</t>
  </si>
  <si>
    <t>Budi Harsanto, SE., MM. 198306182008121001/ 0018068303</t>
  </si>
  <si>
    <t>Analisis pertumbuhan ekonomi rendah karbon berbasis teknologi baru dan terbarukan di Indonesia dan dampaknya terhadap pengentasan kemiskinan di Indonesia</t>
  </si>
  <si>
    <t>Ekonomi dan Bisnis (Ekonomi Studi Pembangunan)</t>
  </si>
  <si>
    <t>Yayan, SE., M.Si. Ph.D. 196009201991032001/ 0020096001</t>
  </si>
  <si>
    <t>Budiono, SE., MA., Ph.D.             196608151991031004/0015086601</t>
  </si>
  <si>
    <t>Pembuatan Sediaan Adjuvant Antiinflamasi Akut Pada Kanker Payudara Dari ekstrak Benalu Dendrophthoe Pentandra yang ditunjang dengan Uji Komputasi, Uji Antioksidan, Uji Anti inflamasi, Uji Toksisitas, dan Uji Anti Proliferasi Terhadap Sel Kanker T47D</t>
  </si>
  <si>
    <t>Farmasi (Farmasi)</t>
  </si>
  <si>
    <t>Sohadi Warya, Drs., M.Si., Apt. 195007181980031001/ 0018075002</t>
  </si>
  <si>
    <t>Tablet Suplemen Antikanker Fraksi Aktif Daun Sablo (Acalypha wilkesiana Muell. Arg.) terhadap Sel Kanker Payudara MCF-7</t>
  </si>
  <si>
    <t>Farmasi (Ilmu Kimia)</t>
  </si>
  <si>
    <t>Dr. Eli Halimah, MS., Apt. 196312271990032002/ 0027126302</t>
  </si>
  <si>
    <t>Ferry Ferdiansyah Sofian, S.Si., Apt.  198105182008121001/0018058107</t>
  </si>
  <si>
    <t>Formulasi dan Evaluasi Ketoprofen Transdermal Sebagai Pereda Nyeri Pada Penderita Tumor</t>
  </si>
  <si>
    <t xml:space="preserve">Emma Surahman, Dra., M.Si., Apt. 195012201980032002/0020125004
</t>
  </si>
  <si>
    <t>IV/c</t>
  </si>
  <si>
    <t>Senyawa Antibakteri untuk Penyakit Mulut dan Gigi yang Diisolasi dari Tumbuhan Indonesia</t>
  </si>
  <si>
    <t>Dr. Ajeng Diantini, M.Si., Apt.   196403121990012001/0012036402</t>
  </si>
  <si>
    <t>Dr. Euis Julaeha, M.Si.  196103101988032002/ 0010036102</t>
  </si>
  <si>
    <t>Dr. Tati Herlina, M.Si. 196203201988032001/0020036201</t>
  </si>
  <si>
    <t>Produk Granul Kombinasi Ekstrak Rosela (Hibiscus sabdariffa), Labu Siam (Sechium edule) dan Lidah Buaya (Aloe vera) sebagai Obat Herbal Penyakit Metabolik : Hipertensi</t>
  </si>
  <si>
    <t>Dr. Tiana Milanda, M.Si., Apt. 196912121996012001/ 0012126903</t>
  </si>
  <si>
    <t>Yasmiwar Susilawati, M.Si., Apt. 196905181998022001/ 0018056903</t>
  </si>
  <si>
    <t>Pengembangan Produk Manufaktur Ekstrak Biji Pala (Myristica fragrans Hout.) sebagai Nutrasetikal Antidiabetes dan Antidislipidemik</t>
  </si>
  <si>
    <t>Dr. Keri Lestari, M.Si., Apt. 196904271994122001/0027046906</t>
  </si>
  <si>
    <t>Dr. Eli Halimah, M.S., Apt. 196312271990032002/ 0027126302</t>
  </si>
  <si>
    <t>Holis abdul Holik, M.Si., Apt. 198102012008121001/0001028104</t>
  </si>
  <si>
    <t>Identifikasi, Uji Aktifitas, dan Penelusuran Mekanisme Senyawa Antikanker Baru dari Ekstrak dan Fraksi Daun Kucingan (Acalypha indica Linn.) Pada Sel Kanker Prostat LNCaP</t>
  </si>
  <si>
    <t>Farmasi (Medical Science)</t>
  </si>
  <si>
    <t>Dr. Med.Sc. Melisa Intan Barliana, S.Si., Apt.         197909192010122002/0019097909</t>
  </si>
  <si>
    <t>Comprehensive Selenium Status of Populations Living in Bandung City, Indonesia : Daily Consumed Foods Selenium Concentration, Daily Intake, Short, and Long Term Selenium Status, and GPX Activities</t>
  </si>
  <si>
    <t>Dr. Med.Sc. Mutakin, M.Si., Apt.          197305241999031001/0024057302</t>
  </si>
  <si>
    <t>Rizky Abdulah, S.Si., Apt., Ph.D.             197901262009121002/ 0026017903</t>
  </si>
  <si>
    <t>Pengembangan Ekstrak Herba Putri Malu (Mimosa pudica L.) Sebagai Obat Herbal Terstandar Untuk Pengobatan Penyakit Asam Urat</t>
  </si>
  <si>
    <t>Dr. Marline Abdassah Bratadiredja, MS., Apt.              195205191986012001/ 0019055203</t>
  </si>
  <si>
    <t xml:space="preserve">Gofarana Wilar, S.Si., M.Si.        198110162008121001/0016108107             </t>
  </si>
  <si>
    <t>Pengembangan Formula Tablet Herbal Antidiabetes Dari Tumbuhan Liar Sasaladaan (Peperomia pellucida (L.) H.B.K. Dan Uji Keamanannya</t>
  </si>
  <si>
    <t>Pengembangan Obat Herbal Antiseptik Mulut dari Tanaman Bawang Kucai (Allium Tuberosum Rottler) Sebagai Sediaan Herbal Terstandar</t>
  </si>
  <si>
    <t>Dr. Yoppi Iskandar, M.Si., Apt. 196801161998021001/0016016807</t>
  </si>
  <si>
    <t>Prof. Dr. Moelyono Muktiwardojo, Drs., MS., Apt. 195001111977031001/0011015003</t>
  </si>
  <si>
    <t>Sri Agung Fitri Kusuma, M.Si., Apt.              197809042002122002/0004097804</t>
  </si>
  <si>
    <t>Penelusuran Resepsi Ajaran Agama Islam Dalam Naskah “Primbon, Silsilah, dan Tarekat” Koleksi Museum Pangeran Geusan Ulun Sumedang Dalam Upaya Pembuatan Pedoman Peningkatan Harmonisasi Sosial Dalam Masyarakat Pluralistik</t>
  </si>
  <si>
    <t>Ilmu Budaya (Ilmu Sastra)</t>
  </si>
  <si>
    <t>Dr. Ade Kosasih, M.Ag. 195007181980031001/ 0018075002</t>
  </si>
  <si>
    <t>Dr. Wahidin Loekman, M.Sn.  194906071980031002/0007064905</t>
  </si>
  <si>
    <t xml:space="preserve">Endang Baihaqi, Drs., M.Hum. 195403201985031002/0020035401
</t>
  </si>
  <si>
    <t>Konservasi Budaya Lokal "Mikanyaah Munding" sebagai Landasan Pembangunan Village Breeding Center Kerbau</t>
  </si>
  <si>
    <t>Ilmu Budaya (Linguistik)</t>
  </si>
  <si>
    <t>Dr. Gugun Gunardi, Drs., M.Hum. 195608101984031002/0010085603</t>
  </si>
  <si>
    <t>Dr. Unang Yunasaf, Ir., MS.  196409281990011001/0028096405</t>
  </si>
  <si>
    <t>Taufik Ampera, Drs., M.Hum.  196603281998021001/0028036601</t>
  </si>
  <si>
    <t>Penelusuran Potensi Sejarah, Budaya, dan Pariwisata di Kabupaten Pangandaran (Sebagai Dasar Pengembangan Kebijakan)</t>
  </si>
  <si>
    <t>Ilmu Budaya (Sejarah)</t>
  </si>
  <si>
    <t xml:space="preserve">Prof. Dr. Nina Herlina Sukmana, MS. 195909091986012001/0009095922
</t>
  </si>
  <si>
    <t>Dr. Undang Ahmad Darsa, M.Hum. 196210191989021002/0019106203</t>
  </si>
  <si>
    <t>Internasionalisasi Bahasa dan Budaya Indonesia untuk Penutur Asingmelalui Media Pengajaran Interaktif : Suatu Bentuk Soft Power Diplomation Indonesia dengan Berbagai Negara di Dunia</t>
  </si>
  <si>
    <t>Prof. Dr. Dadang Suganda, M.Hum.   196010231985031015/ 0023106002</t>
  </si>
  <si>
    <t>Dr. Dian Indira, Dra., M.Hum.  195709241984032002/0024095703</t>
  </si>
  <si>
    <t>Nani Darmayanti, M.Hum., Ph.D. 197907102007012002/0010077905</t>
  </si>
  <si>
    <t>Wagiati, Dra., M.Hum.                             196311061987022001/0006116302</t>
  </si>
  <si>
    <t>Kearifan Budaya Masyarakat Nelayan Jawa Barat dalam Menghadapi Perubahan Ekosistem</t>
  </si>
  <si>
    <t>Dr. Mumuh Muhsin Z, M.Hum. 196311251987031001/0025116303</t>
  </si>
  <si>
    <t>Dr. Dade Mahzuni, M.Si., Apt. 196201151991031001/0015016203</t>
  </si>
  <si>
    <t>Strategi Adaptasi Budaya Masyarakat Jawa Barat dalam Menghadapi Pencemaran Sungai Citarum</t>
  </si>
  <si>
    <t>Ilmu Budaya (Antropologi)</t>
  </si>
  <si>
    <t>Dr. Hazbini, M.Ag. 196206131987031003/0013066205</t>
  </si>
  <si>
    <t>Manajemen Mitigasi Bencana Dari Aspek Kesehatan Dengan Pemanfaatan Teknologi Informasi Di Wilayah Kabupaten Ciamis</t>
  </si>
  <si>
    <t>Ilmu Keperawatan (Public Health)</t>
  </si>
  <si>
    <t>Iyus Yosep, S.Kp, M.Si., M.Sc. 197007061999031002/0007067006</t>
  </si>
  <si>
    <t>Kusman Ibrahim, S.Kp., MNS., Ph.D.  197109171999031002/0017097105</t>
  </si>
  <si>
    <t xml:space="preserve">Etika Emaliyawati, S.Kep., Ners., M.Kep.                          197707142007012002/ 0014077707
</t>
  </si>
  <si>
    <t>Ayu Prawesi Priambodo, S.Kep., Ners., M.Kep.                       198010302006042003/0030108003</t>
  </si>
  <si>
    <t>Analisa Kebutuhan Psikososial Penderita Tuberkulosis Paru : Pengembangan Intervensi</t>
  </si>
  <si>
    <t>Ilmu Keperawatan (Ilmu Psychiatric Mental Health Nursing)</t>
  </si>
  <si>
    <t>Suryani, S.Kp., M.HSc., Ph.D. 196802021993032001/0002026805</t>
  </si>
  <si>
    <t>Efri Widianti, S.Kep., Ners., M.Kep. 198201182006042003/0018018201</t>
  </si>
  <si>
    <t>Taty Hernawaty, S.Kp., M.Kep.  197708192000122001/0019087704</t>
  </si>
  <si>
    <t>Aat Sriati, S.Kp., M.Si.  197010081996012001/ 0008107001</t>
  </si>
  <si>
    <t>Pemeriksaan Potensi Radio Komunitas untuk Pemerataan Informasi Pendidikan</t>
  </si>
  <si>
    <t>Ilmu Komunikasi (Ilmu Sosial)</t>
  </si>
  <si>
    <t>Dian Wardiana Sjuchro, Drs., M.Si.  196011261987011002/0026116001</t>
  </si>
  <si>
    <t>Lukiati Komala Erdinaya, Dra., M.Si.  195405081986092001/0008055402</t>
  </si>
  <si>
    <t xml:space="preserve">Feliza Zubair, Dra., M.Si. 196007201986032002/ 0020076012
</t>
  </si>
  <si>
    <t>FX Ari Agung Prastowo, S.Sos., M.I.Kom   198204092010121004/0009048204</t>
  </si>
  <si>
    <t>Studi Pemanfaatan Media Online tentang Informasi Kesehatan HIV-AIDS di Kota Bandung</t>
  </si>
  <si>
    <t>Ilmu Komunikasi (Ilmu Komunikasi)</t>
  </si>
  <si>
    <t>Dr. Evie Ariadne Shinta Dewi, M.Pd.  196704012002122001/0001046707</t>
  </si>
  <si>
    <t>Dr. Agus Rahmat, Drs., M.Pd. 196708281992031001/ 0028086703</t>
  </si>
  <si>
    <t>Kokom Komariah, Dra., M.Si.   196605291994032001/0029056603</t>
  </si>
  <si>
    <t xml:space="preserve">Heru Ryanto Budiana, M.Si.           197511062008011006/0006117504         </t>
  </si>
  <si>
    <t>Implementasi Pola Penyebaran Informasi Kesehatan Ibu, Bayi dan Balita Yang Menjamin Continuum of Care di Jawa Barat</t>
  </si>
  <si>
    <t xml:space="preserve">Dr. Evi Novianti, S.Sos., M.Si. 197011032003122002/0003117005
</t>
  </si>
  <si>
    <t>Dr. Suwandi Sumartias, M.Si. 196207141988031019/0014076509</t>
  </si>
  <si>
    <t>Trie Damayanti, S.Sos, M.Si.    197202151999032002/0015027202</t>
  </si>
  <si>
    <t>Aat Ruchiat Nugraha, S.Sos., M.Si.     198111012010121003/0001118105</t>
  </si>
  <si>
    <t>Pengembangan Komunikasi Organisasi Melalui Media Komunikasi dan Penyebaran Informasi dalam Meningkatkan Potensi Atlet Daerah Jawa Barat) (Studi Kasus mengenai Perkembangan Media Teknologi Komunikasi Informasi dalam Proses Pembinaan oleh Organisasi guna Meningkatkan Prestasi Atlet Penyandang Cacat di Jawa Barat</t>
  </si>
  <si>
    <t>Dr. Susie Perbawasari, Dra., M.Si. 196102201994032001/0020026103</t>
  </si>
  <si>
    <t>Dr. Hanny Hafiar, S.Sos., M.Si.  197508282003122002/0028087505</t>
  </si>
  <si>
    <t>Priyo Subekti, S.Sos., M.Si. 198007252008011006/ 0025078004</t>
  </si>
  <si>
    <t>Iriana Bakti, Drs., M.Si                             196210281989021001/0028106201</t>
  </si>
  <si>
    <t>Implementasi model komunikasi kesehatan reproduksi remaja berbasis kearifan lokal di tanah pasundan</t>
  </si>
  <si>
    <t>Dr. Yanti Setianti, S.Sos., M.Si. 197805202002122003/0020057804</t>
  </si>
  <si>
    <t>Dr. Susanne Dida, MM. 196004251987012001/0025046002</t>
  </si>
  <si>
    <t>Lilis Puspitasari, S.Sos., MT. 197403232003122001/0023037406</t>
  </si>
  <si>
    <t>Aang Koswara, S.Sos., M.Si.       197709112001121001/0011097706</t>
  </si>
  <si>
    <t>Persepsi Masyarakat Mengenai Culture Diversity Literacy pada Kawasan Geopark sebagai Pusat Studi Keanekaragaman Alam di Kabupaten Tasikmalaya</t>
  </si>
  <si>
    <t>Ilmu Komunikasi (Informasi dan Perpustakaan)</t>
  </si>
  <si>
    <t>Agus Rusmana, Drs., MA. 196005211986031004/0021056002</t>
  </si>
  <si>
    <t>Dr. Edwin Rizal, M.Si. 196801081992031002/0008016801</t>
  </si>
  <si>
    <t>Ute Lies Siti Khadijah, S.Sos., M.Si. 197512212000122002/ 0021127503</t>
  </si>
  <si>
    <t>Herika Rainathami, S.Sos., M.Si  197305232006042001/0023057306</t>
  </si>
  <si>
    <t>Pengaruh Komunikasi Integrasi Multi Sektor Terhadap Pemberdayaan Masyarakat Miskin Di Perdesaan (Studi Kuantitatif terhadap Implementasi Program Keluarga Harapan (PKH) di Kabupaten Bandung</t>
  </si>
  <si>
    <t>Dr. Asep Suryana, M.Si.         196311011989031002/0001116303</t>
  </si>
  <si>
    <t>Iwan Koswara, Drs., M.Si      196607171994031002/0017076602</t>
  </si>
  <si>
    <t>Kebijakan Lembaga Penyiaran dalam Pengelolaan Program Siaran Pemilu</t>
  </si>
  <si>
    <t>Dr. Dadang Rahmat Hidayat, M.Si.          196802051994031002/0005026807</t>
  </si>
  <si>
    <t>Prof. Deddy Mulyana, MA., Ph.D.             195801281982031002/0028015803</t>
  </si>
  <si>
    <t>Implementasi Model komunikasi Kesehatan Melalui Media Sosialiasi Dalam Menyebarkan Informasi Prosedur As Kes Kin Di Puskesmas di Jawa Barat</t>
  </si>
  <si>
    <t>Ilmu Komunikasi (Pendidikan Luar Sekolah)</t>
  </si>
  <si>
    <t xml:space="preserve">Wawan Setiawan, Drs., M.Kom.        198110162008121001/0016108107             </t>
  </si>
  <si>
    <t>Preservasi Pengetahuan Obat Herbal dan Tanaman Obat Keluarga (TOGA) (Studi di Masyarakat Pedesaan Kabupaten Garut)</t>
  </si>
  <si>
    <t>Sukaesih, Dra., M.Si. 195908181985032001/0018085905</t>
  </si>
  <si>
    <t>Dr. Ninis Agustini Damayani, M.Lib.  195708221983032008/0022085705</t>
  </si>
  <si>
    <t>Encang Saepudin, SS., M.Si.              197106261997031001/0026067101</t>
  </si>
  <si>
    <t>Rully Khairul Anwar, S.Ag., M.Si             197502242006041001/0024027504</t>
  </si>
  <si>
    <t>Studi Pemanfaatan Media Massa Oleh Para Santri Pondok Pesantren Modern (Islamic Boarding School) Di Propinsi Jawa Barat</t>
  </si>
  <si>
    <t>Dr. Dede Mulkan, M.Si., Apt. 196801161998021001/0016016807</t>
  </si>
  <si>
    <t>Gumgum Gumilar, S.Sos., M.Si.               197312142008121003/0014127305</t>
  </si>
  <si>
    <t>Studi Penggunaan Internet dan Model Literasi Media untuk Anak-Anak Sekolah Dasar di Wilayah Jawa Barat</t>
  </si>
  <si>
    <t>Prof. Dr. Engkus Kuswarno, MS. 196311171988101001/ 0017116302</t>
  </si>
  <si>
    <t>Dr. Eni Maryani, M.Si.  196606241992032003/0024066602</t>
  </si>
  <si>
    <t>Nindi Aristi, S.Sos., M.Comn.              198007232003122001/0023078002</t>
  </si>
  <si>
    <t>S. Kunto Adi Wibowo, S.Sos., M.Comn.          197707092005011001/0009077703</t>
  </si>
  <si>
    <t>Pemetaan Kebutuhan Kualifikasi Jurnalis Pemula pada Industri Media Massa Cetak, Radio, Televisi, dan Online</t>
  </si>
  <si>
    <t>Dr. Herlina Agustin, S.Sos., MT. 196805191994032001/0019056801</t>
  </si>
  <si>
    <t>Dr. Siti Karlinah Abdurachman, M.Si.   195502271980122001/0027025504</t>
  </si>
  <si>
    <t xml:space="preserve"> Aceng Abdullah, Drs., M.Si.           195911161987011001/0016115903        </t>
  </si>
  <si>
    <t>Dandi Supriadi, S.Sos., MA.COMM.         197504181999031001/0018047501</t>
  </si>
  <si>
    <t>Implementasi Model Pencarian Informasi Kesehatan Melalui Media Lokal Berbasiskan Tanaman Obat Keluarga di Provinsi Jawa Barat</t>
  </si>
  <si>
    <t>Iriana Bakti, Drs., M.Si. 196210281989021001/ 0028106201</t>
  </si>
  <si>
    <t>Rosnandar Romli, Drs., MS.         196201021997031001/0002016201</t>
  </si>
  <si>
    <t>Kismiyati El Karimah, Dra., M.Si. 196104171985032001/0017046107</t>
  </si>
  <si>
    <t>Agus Setiaman, S.Sos., M.I.Kom  196812302001121002/0030126808</t>
  </si>
  <si>
    <t>Dr. Anter Venus, MA.              196806021994031002/ 0002066801</t>
  </si>
  <si>
    <t>Uud Wahyudin, S.Sos., M.Si             196909241997021002/0024096903</t>
  </si>
  <si>
    <r>
      <t xml:space="preserve">Implementasi Model Komunikasi Kesehatan melalui </t>
    </r>
    <r>
      <rPr>
        <i/>
        <sz val="11"/>
        <color theme="1"/>
        <rFont val="Calibri"/>
        <family val="2"/>
        <scheme val="minor"/>
      </rPr>
      <t>Two Step Flow Communication</t>
    </r>
    <r>
      <rPr>
        <sz val="11"/>
        <color theme="1"/>
        <rFont val="Calibri"/>
        <family val="2"/>
        <scheme val="minor"/>
      </rPr>
      <t xml:space="preserve"> dalam menyebarkan informasi kesehatan Ibu dan dan Janin bagi Para Dukun Beranak di Jawa Barat</t>
    </r>
  </si>
  <si>
    <t>Lukiati Komala Erdinaya, Dra., M.Si. 195405081986092001/ 0008055402</t>
  </si>
  <si>
    <t>Dr. Diah Fatma Sjoraida, Dra., M.Si.               197107062006042001/0006077109</t>
  </si>
  <si>
    <t>Memetakan Jenis Kebutuhan Utama Orang-Orang Miskin Pedesaan dan Variasi Informasi Penghidupan Yang Dicarinya: Model Pengembangan Usaha Berbasis Sumber Informasi Penghidupan</t>
  </si>
  <si>
    <t>Dr. Pawit M. Yusup, MS. 195708081985031001/  0008085702</t>
  </si>
  <si>
    <t xml:space="preserve"> Priyo Subekti, S.Sos., M.Si.  198007252008011006/0025078004</t>
  </si>
  <si>
    <t>Pengelolaan Media Kampanye Dalam Pemilihan Kepala Daerah Kabupaten/Kota Di Provinsi Jawa Barat</t>
  </si>
  <si>
    <t>Slamet Mulyana, Drs., M.I.Kom 196401061989021001/0006016406</t>
  </si>
  <si>
    <t>Dr. Rd. Funny Mustikasari Elita, Dra., M.Si. 196712121993032003/0012126701</t>
  </si>
  <si>
    <t>Duddy Zein, Drs., M.Si.              195905031987011001/0003055902</t>
  </si>
  <si>
    <t>Ira Mirawati, S.Sos., M.Si             198205152008122003/ 0015058205</t>
  </si>
  <si>
    <t>Hubungan antara sajian informasi tanaman herbal dengan tingkat penerimaan tanaman herbal pada masyarakat urban</t>
  </si>
  <si>
    <t>Gerakan Komunitas dalam Pengelolaan Sampah di Bantaran Sungai Cikapundung Kota Bandung</t>
  </si>
  <si>
    <t>Ilmu Sosial &amp; Ilmu Politik (Ilmu Sosial)</t>
  </si>
  <si>
    <t>Dr. Sri Sulastri, Dra., M.Si.  196205151986032003/0015056201</t>
  </si>
  <si>
    <t xml:space="preserve">Yusar, S.Sos., M.Si. 197601042005021005/0004017604
</t>
  </si>
  <si>
    <t>Modal Sosial pada Komunitas Adat di Jawa Barat</t>
  </si>
  <si>
    <t>Ilmu Sosial &amp; Ilmu Politik (Kesejahteraan Sosial)</t>
  </si>
  <si>
    <t>Dr. Hetty Krisnani, Dra., M.Pd.  195604081982032001/0008045602</t>
  </si>
  <si>
    <t>Dr. R. Nunung Nurwati, Dra., MS. 195906161986032001/0016065903</t>
  </si>
  <si>
    <t>Peranan Perguruan Tinggi dalam Meningkatkan Kualitas Pendidikan di Indonesia untuk Menghadapi ASEAN Community 2015 Studi Kasus: UI, Unpad, ITB.</t>
  </si>
  <si>
    <t>Dr. R. Dudy Heryadi, M.Si. 196504261991031002/0026046501</t>
  </si>
  <si>
    <t>Model Pencegahan dan Penanganan Katarak Berbasis Komunitas untuk Menurunkan Prevalensi Katarak di Wilayah Jawa Barat Selatan</t>
  </si>
  <si>
    <t>Ilmu Sosial &amp; Ilmu Politik (Sosiologi)</t>
  </si>
  <si>
    <t>Ute Lies Siti Khadijah, S.Sos., M.Si. 197512212000122002/0021127503</t>
  </si>
  <si>
    <t>Desentralisasi Pendidikan di Indonesia: Sebuah Studi di Kota dan Kabupaten Cirebon Provinsi Jawa Barat</t>
  </si>
  <si>
    <t>Ilmu Sosial &amp; Ilmu Politik (Ilmu Pemerintahan)</t>
  </si>
  <si>
    <t>Mudiyati Rahmatunnisa, Dra., MA., Ph.D.  196905091994032001/0009056902</t>
  </si>
  <si>
    <t>Dr. Tati Rukminiyati, Dra., M.Si. 194907101980032001/0010074902</t>
  </si>
  <si>
    <t>Koordinasi Kebijakan Indonesia-ASEAN dalam Penanganan Human Trafficking</t>
  </si>
  <si>
    <t>Ilmu Sosial &amp; Ilmu Politik (Hubungan Internasional)</t>
  </si>
  <si>
    <t>Arfin Sudirman, S.IP., MAIR. 198106192009121003/ 0021127503</t>
  </si>
  <si>
    <t>Penguatan Kelembagaan dan Perumusan Model Perlindungan dan Pembinaan Anak Potensi Korban Human Trafficking di Kabupaten Garut</t>
  </si>
  <si>
    <t>Ilmu Sosial &amp; Ilmu Politik (Ilmu Politik)</t>
  </si>
  <si>
    <t>Neneng Yani Yuningsih, S.IP., M.Si.         197512282005022001/0028127505</t>
  </si>
  <si>
    <t>Antik Bintari, S.IP., MT. 197508302003122002/0030087503</t>
  </si>
  <si>
    <t>Iman Soleh, S.IP., M.Si      197012132001121001/0013127004</t>
  </si>
  <si>
    <t>Modal Sosial Dalam Penanggulangan Bencana di Kabupaten Bandung</t>
  </si>
  <si>
    <t>Ilmu Sosial &amp; Ilmu Politik(Sosiologi Antropologi)</t>
  </si>
  <si>
    <t>Rd.Tachya Muhammad, Drs., M.Si.          195210281980031004/0028105202</t>
  </si>
  <si>
    <t>Penerapan Model Strategy Mapping Kebijakan Bidang Kesehatan</t>
  </si>
  <si>
    <t>Ilmu Sosial &amp; Ilmu Politik (Ilmu Administrasi)</t>
  </si>
  <si>
    <t>Dr. Sinta Ningrum, Dra., MT. 196901131992032001/0013016402</t>
  </si>
  <si>
    <r>
      <t xml:space="preserve">Sintesis dan Fabrikasi </t>
    </r>
    <r>
      <rPr>
        <i/>
        <sz val="11"/>
        <color theme="1"/>
        <rFont val="Calibri"/>
        <family val="2"/>
        <scheme val="minor"/>
      </rPr>
      <t>Silicone Oil</t>
    </r>
    <r>
      <rPr>
        <sz val="11"/>
        <color theme="1"/>
        <rFont val="Calibri"/>
        <family val="2"/>
        <scheme val="minor"/>
      </rPr>
      <t xml:space="preserve"> Sebagai Cairan Bedah </t>
    </r>
    <r>
      <rPr>
        <i/>
        <sz val="11"/>
        <color theme="1"/>
        <rFont val="Calibri"/>
        <family val="2"/>
        <scheme val="minor"/>
      </rPr>
      <t>Vitreoretina Interface</t>
    </r>
    <r>
      <rPr>
        <sz val="11"/>
        <color theme="1"/>
        <rFont val="Calibri"/>
        <family val="2"/>
        <scheme val="minor"/>
      </rPr>
      <t xml:space="preserve"> Retina Pada Bedah Vitreoretina </t>
    </r>
  </si>
  <si>
    <t>Kedokteran (Ilmu Kesehatan Mata)</t>
  </si>
  <si>
    <t>Arief Sjamsulaksan Kartasasmita, dr., Sp.M., M.Kes., Ph.D. 197007272000031007/ 0027077004</t>
  </si>
  <si>
    <t>Dr. Risdiana, S.Si., M.Eng.  197505051999031016/0005057501</t>
  </si>
  <si>
    <t xml:space="preserve">Rova Virgana, dr., Sp.M.  197707222005011002/0022077706
</t>
  </si>
  <si>
    <t>Profil Immunofenotipe kanker serviks uteri tipe kelenjar</t>
  </si>
  <si>
    <t>Kedokteran (Patologi Anatomi)</t>
  </si>
  <si>
    <t>Bethy Surjawathy, dr., Sp.PA., Ph.D. 195508091984032001/0009085502</t>
  </si>
  <si>
    <t>Dr. Renny Farenia, Ir., MS.  0021115201</t>
  </si>
  <si>
    <t xml:space="preserve">Meike Rachmawati s, Ked., dr., M.Kes.  </t>
  </si>
  <si>
    <r>
      <t xml:space="preserve">Pengaruh Pemberian Albendazol Terhadap Status Gizi, Anemia, Kadar Interferon Gamma (IFN) dan </t>
    </r>
    <r>
      <rPr>
        <i/>
        <sz val="11"/>
        <color theme="1"/>
        <rFont val="Calibri"/>
        <family val="2"/>
        <scheme val="minor"/>
      </rPr>
      <t>Transforming Growth Factor Beta</t>
    </r>
    <r>
      <rPr>
        <sz val="11"/>
        <color theme="1"/>
        <rFont val="Calibri"/>
        <family val="2"/>
        <scheme val="minor"/>
      </rPr>
      <t xml:space="preserve"> (TGF-) Plasma pada Anak Usia Sekolah Dasar Dengan Ascariasis</t>
    </r>
  </si>
  <si>
    <t>Kedokteran (Ilmu Penyakit Anak)</t>
  </si>
  <si>
    <t xml:space="preserve">Dr. Dida Akhmad Gurnida, dr., Sp.A(K)., M.Kes. 195807041987031001/0004075811
</t>
  </si>
  <si>
    <t>Dr. Dwi Prasetyo, Sp.A., M.Kes. 195710021984121001/0002105710</t>
  </si>
  <si>
    <t>Neneng Syarifah Syafei, dr.      195203281984122001/0028035205</t>
  </si>
  <si>
    <t>Hubungan antara Anemia, Komposisi Tubuh dan Kebugaran dengan Masalah Pubertas pada Siswa di Jatinangor</t>
  </si>
  <si>
    <t>Kedokteran (Ilmu Gizi Medik)</t>
  </si>
  <si>
    <t>Gaga Irawan Nugraha, dr., M.Gizi.   197403052000121002/0005037403</t>
  </si>
  <si>
    <t>Dr. Dewi Marhaeni Diah Herawati, drg., M.Si.  140238158/0020026112</t>
  </si>
  <si>
    <t>Karaakteristik Infeksi Blastocystis hominis pada Penderita HIV di RSHS Bandung</t>
  </si>
  <si>
    <t>Kedokteran (Ilmu Kesehatan Masyarakat)</t>
  </si>
  <si>
    <t>Prof. Dr. Ridad Agoes, dr., MPH., DAVE. 194009181966041001/0018094003</t>
  </si>
  <si>
    <t>Lia Faridah, dr., M.Si. 197501202009122002/0015016203</t>
  </si>
  <si>
    <t>Upaya Pencarian Regimen Terapi Meningitis Tuberkulosis yang Lebih Baik: Studi Farmakologi Eksploratif Membandingkan Pemberian Rifampisin 600 mg intravena dengan Rifampisin 1200 mg dan 1500 mg oral</t>
  </si>
  <si>
    <t>Kedokteran (Ilmu Penyakit Dalam)</t>
  </si>
  <si>
    <t>Rovina, dr., Sp.PD. 196610061997022002/0006106612</t>
  </si>
  <si>
    <t>Prof. Dr. med. Tri Hanggono Achmad dr. 196311251987031001/0025116303</t>
  </si>
  <si>
    <t>Sofiati Dian, dr., M.Kes. 197710232008122002/0023107706</t>
  </si>
  <si>
    <t>Kedokteran Gigi (Biologi Oral)</t>
  </si>
  <si>
    <t>Hening Tjaturina Pramesti, Dra., M.Si.                 196403261993032001/0026036401</t>
  </si>
  <si>
    <t>Dr. Winny Yohana, drg., Sp.KGA.  196207251987012001/0025076203</t>
  </si>
  <si>
    <t xml:space="preserve">Warta Dewi, drg., M.Kes.  195907171986012002/0017075902
</t>
  </si>
  <si>
    <t xml:space="preserve"> Yuti Malinda, drg., S.KG.                     198204112009122003/0011048206</t>
  </si>
  <si>
    <t>Evaluasi In-Vitro Senyawa Turunan Xanton Ekstrak Kulit Buah Manggis (Garcinia Mangostana Linn.) Sebagai Disinfektan Perawatan Pulpa Gigi Sulung</t>
  </si>
  <si>
    <t>Kedokteran Gigi (Ilmu Kedokteran Gigi)</t>
  </si>
  <si>
    <t>Dr. Arlette Suzy Puspa Pertiwi, drg.,  Sp.KGA. 197308012003122002/0001087303</t>
  </si>
  <si>
    <t>Prof. Dr. Mieke Hemiawati Satari, drg., MS.                               195303201980022001/0020035301</t>
  </si>
  <si>
    <t>Analisis Penanda Genetik Pada Periodontitis Agresif</t>
  </si>
  <si>
    <t>Kedokteran Gigi (Kedokteran Gigi Dasar)</t>
  </si>
  <si>
    <t xml:space="preserve">Janti Rusyanti, drg., MS., Sp.Perio. 195303181980022001/0018035301
</t>
  </si>
  <si>
    <t>Sintesis Bahan Restorasi Menyerupai Warna Gigi Berbahan Baku Sumber Dalam Alam Indonesia (Islamic Boarding School) Di Propinsi Jawa Barat</t>
  </si>
  <si>
    <t xml:space="preserve"> Dr. Nina Djustiana, drg., M.Kes.   195709061990032001/0006095708</t>
  </si>
  <si>
    <t>Bambang Sunendar</t>
  </si>
  <si>
    <t>Zulia Hasratiningsih, drg., MD.Sc.   195302161979032001/0016025301</t>
  </si>
  <si>
    <t>Evaluasi Jangka Panjang Efektivitas dan Keamanan Pemberian Lokal Gel Daun Sirih pada Pasien Periodontitis</t>
  </si>
  <si>
    <t>Nunung Rusminah, drg., Sp.Perio. 195607171985032001/0017075602</t>
  </si>
  <si>
    <t>Dr. Sri Wendari, drg., M.Pd. 195003241980032001/0015016203</t>
  </si>
  <si>
    <t>Agus Susanto, drg., Sp.Perio.   197608312003121002/0031087604</t>
  </si>
  <si>
    <t>Studi Pembuatan Prototipe Bahan Restorasi Mahkota Estetik Indirek Hasil Sintesis ZrO2-Al2O3-SiO2 dengan Teknik Sol-Gel sebagai Pengisi Unfilled Resin</t>
  </si>
  <si>
    <t>Elin Karlina, dgr., M.Kes. 196405311991032001/0031056401</t>
  </si>
  <si>
    <r>
      <t>Produksi Pewarna Alami (</t>
    </r>
    <r>
      <rPr>
        <i/>
        <sz val="11"/>
        <color theme="1"/>
        <rFont val="Calibri"/>
        <family val="2"/>
        <scheme val="minor"/>
      </rPr>
      <t>Antosianin</t>
    </r>
    <r>
      <rPr>
        <sz val="11"/>
        <color theme="1"/>
        <rFont val="Calibri"/>
        <family val="2"/>
        <scheme val="minor"/>
      </rPr>
      <t>) dari Ubi Jalar Ungu sebagai Pangan Fungsional serta Aplikasinya pada Produk Pangan</t>
    </r>
  </si>
  <si>
    <t>Teknologi Industri Pertanian (Ilmu Pangan)</t>
  </si>
  <si>
    <t>Tensiska, Ir., M.Si.  196710101994032001/0010106704</t>
  </si>
  <si>
    <t>Dr. Mohamad Djali, Ir., SU.   196107241988011001/0024076104</t>
  </si>
  <si>
    <t xml:space="preserve">Herlina Marta, S.TP., M.Si. 198203272006042002/ 0027038201
</t>
  </si>
  <si>
    <t>Produksi Oleoresin dan Bubuk Kering Cabe Merah Untuk Peningkatan Nilai Tambah Serta Sebagai Upaya Penyediaan Bahan Baku Industri Berbasis Cabe</t>
  </si>
  <si>
    <t>Teknologi Industri Pertanian (Teknologi Industri Pangan)</t>
  </si>
  <si>
    <t>Dr. Sarifah Nurjanah, Ir., M.App.Sc.  196710141993032004/0014106702</t>
  </si>
  <si>
    <t>Sudaryanto, Ir., MP.  195108291985031002/0029085102</t>
  </si>
  <si>
    <t>Asri Widyasanti, S.TP., M.Eng.   198307252006042001/0025078302</t>
  </si>
  <si>
    <t>Strategi Konservasi Air Tanah: Studi Kasus Cekungan Air Tanah Bandung-Soreang</t>
  </si>
  <si>
    <t xml:space="preserve">Chay Asdak, Ir., M.Sc., Ph.D.                 195602181984031002/0018025609
</t>
  </si>
  <si>
    <t>Boy Macklin Pareira Prawiranegara, ST., M.Si. 197404182006041001/0018047405</t>
  </si>
  <si>
    <t>Cipta Endyana, ST., MT.     197308281999031001/0028087303</t>
  </si>
  <si>
    <t>Rekayasa Sifat Fisikokimia Tepung Komposit Lokal (Bonggol Pisang, Ubi Jalar, Kedelai)dan Aplikasinya dalam Produk Pangan Fungsional untuk Menunjang Ketahanan Pangan di Jawa Barat</t>
  </si>
  <si>
    <t>Sumanti Debby Moody, Ir., M.Si.  195803041984032001/0004035814</t>
  </si>
  <si>
    <t>Indira Lanti Kayaputri, S.Pt., M.Si. 198207252008122005/0025078203</t>
  </si>
  <si>
    <t>Scale-up Prototipe Mesin Grading Tomat Berdasarkan Evaluasi Visual</t>
  </si>
  <si>
    <t>Teknologi Industri Pertanian (Agricultural Enginering)</t>
  </si>
  <si>
    <t>Totok Herwanto, Ir., M.Eng.   196007121986011001/0012076012</t>
  </si>
  <si>
    <t>Mimin Muhaemin, Ir., M.Eng., Ph.D. 196207211987011001/0021076206</t>
  </si>
  <si>
    <t>Wahyu Kristian Sugandi, S.TP., M.Si. 197606022006041003/0002067604</t>
  </si>
  <si>
    <t>Muhammad Saukat, S.TP., M.T.       197308162001121005/0016087305</t>
  </si>
  <si>
    <t>Sistem Informasi Ketelusuran Halal Dalam Sistem Distribusi Produk Turunan Peternakan di Jawa Barat</t>
  </si>
  <si>
    <t>Teknologi Industri Pertanian (Teknologi Manajemen Industri)</t>
  </si>
  <si>
    <t>Totok Pujianto, Ir., MSIE. 196210191989021001/ 0019106202</t>
  </si>
  <si>
    <t>Dr. Dwi Purnomo, S.TP., M.T. 198005092006041002/0009058002</t>
  </si>
  <si>
    <t xml:space="preserve"> Devi Maulida Rahmah, S.TP., M.T. 198606262012122001</t>
  </si>
  <si>
    <t>Prof. Dr. Imas Siti Setiasih, Ir., SU.     194911241976022001/0024114902</t>
  </si>
  <si>
    <r>
      <t xml:space="preserve">Kaji Terap </t>
    </r>
    <r>
      <rPr>
        <i/>
        <sz val="11"/>
        <color theme="1"/>
        <rFont val="Calibri"/>
        <family val="2"/>
        <scheme val="minor"/>
      </rPr>
      <t xml:space="preserve">Run Off Management Integrated Farming </t>
    </r>
    <r>
      <rPr>
        <sz val="11"/>
        <color theme="1"/>
        <rFont val="Calibri"/>
        <family val="2"/>
        <scheme val="minor"/>
      </rPr>
      <t>Untuk Meningkatkan Daya Dukung dan Produktivitas Lahan Kering</t>
    </r>
  </si>
  <si>
    <t>Teknologi Industri Pertanian (Konservasi Tanah dan Air)</t>
  </si>
  <si>
    <t xml:space="preserve">Prof. Dr. Nurpilihan Bafdal, Ir., M.Sc.                194806231976022001/0023064802 </t>
  </si>
  <si>
    <t>Sophia Dwiratna Nur Perwitasari, S.TP., M.T. 197806242005012001/0024067803</t>
  </si>
  <si>
    <t>Kharistya Amaru, S.TP., M.T.      198104212008121004/0021048105</t>
  </si>
  <si>
    <t>Dr. Dwi Rustam Kendarto, S.Si., MT. 196910292001121001/0029106901</t>
  </si>
  <si>
    <t>Implikasi Morfo-Tektono Stratigrafi DAS Cikeruh Terhadap Zonasi Rawan Bencana Alam di Wilayah Jatinangor dan sekitarnya Jawa Barat</t>
  </si>
  <si>
    <t>Dr. Nana Sulaksana, Ir., MSP.  195210021983121001/0002105204</t>
  </si>
  <si>
    <t>Dr. Emi  Sukiyah, Ir., M.T.   196701221997032002/0022016701</t>
  </si>
  <si>
    <t xml:space="preserve">Dr. Vijaya Isnaniawardhani, Ir., M.T. 196808181993032003/0018086805
</t>
  </si>
  <si>
    <t>Clay Minerals Alteration and Mineralized Quartz Texture as Guide For Exploration in High Sulfidation Epithermal Gold Potential in Cianjur and Garut, West Jawa</t>
  </si>
  <si>
    <t>Euis Tintin Yuningsih, S.T., M.T., Ph.D.   197606082001122001/0008067602</t>
  </si>
  <si>
    <t>Adi Hardiyono, S.T., M.T.   197510262006041002/0026107506</t>
  </si>
  <si>
    <t>Karakteristik keteknikan geologi untuk daya dukung tanah pada pengembangan wilayah di daerah tektonik aktif (Studi Kasus di Zona Patahan Baribis, Majalengka, Jawa Barat)</t>
  </si>
  <si>
    <t xml:space="preserve"> Zufialdi Zakaria, Ir., M.T.                 196212181990011001/0018126204
</t>
  </si>
  <si>
    <t>Dicky Muslim, Ir., M.Sc., Ph.D. 196712151994031003/0015126708</t>
  </si>
  <si>
    <t>Suatu Tinjauan Psikologis Mengenai Pengembangan Model Pemberdayaan Masyarakat dalam rangka meningkatkan efektivitas Interaksi Sosial pada Masyarakat yang pernah mengalami konflik sosial di Kecamatan Pamanukan Kabupaten Subang Jawa Barat</t>
  </si>
  <si>
    <t>Psikologi (Psikologi Industri dan Organisasi)</t>
  </si>
  <si>
    <t>Prof. Dr. Diana Harding, M.Si.  195611061986012001/0006115605</t>
  </si>
  <si>
    <t>Dr. Efi Fitriana, Ir., M.T.   196003281986032001/0028036011</t>
  </si>
  <si>
    <t xml:space="preserve">Retno Hanggarani Ninin, S.Psi., M.Psi. 197201051998032001/0005017201
</t>
  </si>
  <si>
    <t>Pola Perilaku Korupsi Politik di Indonesia dan Pola Penanganannya oleh Komisi Pemberantasan Korupsi (KPK): Studi dari Perspektif Psikologi Politik</t>
  </si>
  <si>
    <t>Psikologi (Psikologi Klinis)</t>
  </si>
  <si>
    <t>Dr. Zainal Abidin, Drs., M.Si.  196209221992031001/0022096203</t>
  </si>
  <si>
    <t>Imbangan Elektrolit Ransum Itik yang Dipelihara Intensif pada Kondisi Minim Air</t>
  </si>
  <si>
    <t>Peternakan (Nutrisi Makanan Ternak)</t>
  </si>
  <si>
    <t>Dr. Denny Rusmana, S.Pt., M.Si.  196710251994031004/0025106702</t>
  </si>
  <si>
    <t>Dr. Diding Latipudin, Ir., M.Si.   196604201993031004/0020046602</t>
  </si>
  <si>
    <t xml:space="preserve">Dr. Rachmat Wiradimadja, Ir., M.S. 195405211984031004/0021055407
</t>
  </si>
  <si>
    <t>Identifikasi Keragaman Fenotip dan Keragaman Genetik Sapi Lokal Jawa Barat melalui Analisis DNA Mikrosatelit</t>
  </si>
  <si>
    <t>Peternakan (Ilmu Ternak)</t>
  </si>
  <si>
    <t>Dr. Dudi, S.Pt., M.Si.  196712231997021001/ 0023126702</t>
  </si>
  <si>
    <t>Deni Andrian, S.Pt., MP.  197004161997031003/0016047002</t>
  </si>
  <si>
    <t>Dr. Dedi Rahmat, Ir., MS.   195806151984031003/0015065802</t>
  </si>
  <si>
    <t>Akselerasi Nutrisi Limbah Bioetanol yang Difermentasi oleh Konsorsium Trichoderma Viride dan Saccharomyces Cerevisiae Melalui Penambahan Nitrogen dan Sulfur Untuk Menunjang Ketersediaan Pakan Domba</t>
  </si>
  <si>
    <t>Peternakan (Ilmu Ternak )</t>
  </si>
  <si>
    <t xml:space="preserve">Dr. Iman Hernaman, Ir., M.Si.                 196806151996011001/0015066805
</t>
  </si>
  <si>
    <t>Prof. Dr. Ana Rochana, Ir., MS. 194906021979031001/0002064906</t>
  </si>
  <si>
    <t>Prof. Dr. Poniah Andayaningsih, MS.     194304051971062001/0005044301</t>
  </si>
  <si>
    <t>Performa Itik Base Population pada Sistem Pemeliharaan Minim Air</t>
  </si>
  <si>
    <t>Peternakan (Produksi Ternak Unggas)</t>
  </si>
  <si>
    <t>Dr. Iwan Setiawan, Ir., DEA.   196005011986031005/0001056016</t>
  </si>
  <si>
    <t>Dr. agr. Asep Anang, Ir., M.Phill   196304161990021001/0016046307</t>
  </si>
  <si>
    <t>Endang Sujana, S.Pt., M.P. 197806012006041001/0001067804</t>
  </si>
  <si>
    <t>Dr. Heni Indrijani, S.Pt., M.Si.       197001301997032002/0030017002</t>
  </si>
  <si>
    <t>Perancangan Pemasaran untuk Domba Pedaging Padjadjaran</t>
  </si>
  <si>
    <t>Prof. Dr. Dadi Suryadi, Ir., MS. 194606071971061001/0007064602</t>
  </si>
  <si>
    <t>Sri Rahayu, Ir., MS. 195107101979032001/0007105103</t>
  </si>
  <si>
    <t>Cecep Firmansyah, S.Pt., M.P. 197003042002121003/0004037004</t>
  </si>
  <si>
    <t>Kajian Kecukupan Nutrien untuk Mengoptimalkan Potensi Genetik Domba Padjadjaran sebagai Domba Tipe Pedaging</t>
  </si>
  <si>
    <t>Dr. Rahmat Hidayat, S.Pt., M.Si. 196902191996031001/0019026905</t>
  </si>
  <si>
    <t xml:space="preserve"> Dr. Rd. Hery Supratman, Ir., MS. 195712231986011001/0023125706</t>
  </si>
  <si>
    <t>Dr. Hendi Setiyatwan, Ir., M.Si.       196512071996031001/0007126509</t>
  </si>
  <si>
    <t>Penentuan Kebutuhan Energi-Protein untuk Itik Jantan Cihateup dan Rambon pada Sistem Pemeliharan Minim Air</t>
  </si>
  <si>
    <t>Dr. Siti Wahyuni H.S., Ir., MS.                195211281980032001/0028115203</t>
  </si>
  <si>
    <t>Dr. Abun, Ir., MP.  196608121995121001/0012086610</t>
  </si>
  <si>
    <t>Dr. Wiwin Tanwiriah, Ir., MP.      196209091994032001/0009096213</t>
  </si>
  <si>
    <t>Penentuan Kebutuhan Energi-Protein Untuk Itik Cihateup dan Itik Rambon pada Sistem Pemeliharan Minim Air</t>
  </si>
  <si>
    <t>Prof. Dr. Tuti Widjastuti, Ir., MS. 195401131980032003/0013015403</t>
  </si>
  <si>
    <t>Identifikasi Gen DGAT1 (Diacylglycerol acyltransferase-1) pada Domba Padjadjaran 1</t>
  </si>
  <si>
    <t>Performa Reproduksi Domba Pajajaran 1 yang Diinduksi Berahi Menggunakan Variasi Dosis Progesteron</t>
  </si>
  <si>
    <t>Peternakan (Kedokteran Hewan)</t>
  </si>
  <si>
    <t>Prof. Dr. Soeparna, Ir., MS. 194701011974031001/0001014708</t>
  </si>
  <si>
    <t>Rangga Setiawan, S.Pt., M.Sc.                198107272005011002/0027078102</t>
  </si>
  <si>
    <t>Dr. Siti Darodjah, Agr., Ir., MP.      196209091994032001/00026076109</t>
  </si>
  <si>
    <t>Peternakan (Peternakan )</t>
  </si>
  <si>
    <t>Prof. Dr.Sri Bandiati Komar P, Ir.   195009041976022001/0004095002</t>
  </si>
  <si>
    <t>Dr. Tita Damayanti Lestari, drh., M.Sc.  196010021987012001/0002106002</t>
  </si>
  <si>
    <t>Sondi Kuswaryan, Ir., MS.  196011121987011003/0012116008</t>
  </si>
  <si>
    <t>Revitalisasi Rumah Potong Hewan Milik Pemerintah di Jawa Barat</t>
  </si>
  <si>
    <t>Peternakan (Agribisnis)</t>
  </si>
  <si>
    <t>Dr. Rochadi Tawaf, Ir., MS. 195306111980031002/0011065303</t>
  </si>
  <si>
    <t>Dr. Obin Rachmawan., Ir., MS.                195009181980031003/0018095003</t>
  </si>
  <si>
    <t>Andre Rivianda Daud, S.Pt., M.Si.      197212121998021001/0012127206</t>
  </si>
  <si>
    <t>Model Rekayasa Zooteknis dan Sosial-Ekonomi Pemeliharaan Pedet Betina Sebagai "Replacement Stock" Induk Di Wilayah Non Sentra Budidaya Sapi Perah</t>
  </si>
  <si>
    <t>Peternakan (Sosial Ekonomi Pertanian)</t>
  </si>
  <si>
    <t xml:space="preserve">  </t>
  </si>
  <si>
    <t>Optimasi produk konsorsium mikoriza arbuskula dan "mycorrhizal helper bacteria" untuk meningkatkan kualitas tanah dan hasil tanaman kentang</t>
  </si>
  <si>
    <t>Pertanian (Budidaya Pertanian)</t>
  </si>
  <si>
    <t>Anne Nurbaity, SP., MP., Ph.D.  197103251998022001/0025037102</t>
  </si>
  <si>
    <t>Prof. Dr. Jajang Sauman Hamdani, Ir., MS.   196210301987011001/0030106208</t>
  </si>
  <si>
    <t xml:space="preserve">Dr. Emma Trinurani Sofyan, ST., MP. 196603221996032001/0022036601
</t>
  </si>
  <si>
    <t>Shantosa Yudha Siswanto, SP., M.Sc. 198004302006041001/0030048002</t>
  </si>
  <si>
    <t>Inovasi Produk Pupuk Hidrogel Super Absorbent Polymer untuk Peningkatan Produksi Cabai Merah di Lahan Kering</t>
  </si>
  <si>
    <t>Pertanian (Ilmu Tanah)</t>
  </si>
  <si>
    <t>Dr. Abraham Suriadikusumah, Ir.  195701071984031004/0007015711</t>
  </si>
  <si>
    <t>Prof. Dr. E. Hidayat Salim, Ir., MS.  194509011965121001/0001094505</t>
  </si>
  <si>
    <t>Oviyanti Mulyani, SP., M.Si.   198110072006042001/0007108103</t>
  </si>
  <si>
    <t>Rekayasa Sink-Source dengan Pemberian Zat Pengatur Tumbuh untuk Meningkatkan Produksi Benih Kentang di Dataran Medium pada Sistem Nutrient Film Technique</t>
  </si>
  <si>
    <t xml:space="preserve">Dr. Anne Nuraini, Ir., M.Si.                 196211071987032002/0007116205
</t>
  </si>
  <si>
    <t>Dr. Yayat Rochayat S, Ir., MP.  195103151979032001/0015035102</t>
  </si>
  <si>
    <t>Dr. Dedi Widayat, Ir., MP.     195906131986031003/0013065905</t>
  </si>
  <si>
    <t>Peningkatan jumlah Bibit Tanaman Teh (camellia sinensis l (o.) Kuntze) Kualitas a dari 70% menjadi &gt; 80 % dan kemampuan adaptasinya melalui aplikasi zpt akar dan pupuk hayati</t>
  </si>
  <si>
    <t>Dr.  Cucu Suherman VZ, Ir., M.Si.   196010051988031005/0005106014</t>
  </si>
  <si>
    <t xml:space="preserve">     </t>
  </si>
  <si>
    <t>Dr. Wieny Herilya Rizki, Dra., M.S.   195007171979032001/0017075004</t>
  </si>
  <si>
    <t>Intan Ratna Dewi Anjarsari, S.Pt.,M.P. 197706282003122003/0028067703</t>
  </si>
  <si>
    <t xml:space="preserve">   </t>
  </si>
  <si>
    <t>Pengembangan Formulasi Konsorsium Mikroba untuk Pupuk Hayati dan Biopestisida pada Tanaman Cabai</t>
  </si>
  <si>
    <t>Pertanian (Hama dan Penyakit Tumbuhan)</t>
  </si>
  <si>
    <t>Dr. Noor Istifadah, Ir., Mc.P. 196703271992032002/0027036701</t>
  </si>
  <si>
    <t>Dr. Pujawati Suryatmana, Dra., MP. 195911061988032001/0011065906</t>
  </si>
  <si>
    <t>Dr. Betty Natalie Fitriatin A, Ir., M.P. 196812271993092001/ 0027126803</t>
  </si>
  <si>
    <t>Pengaruh Input Teknologi Kimia dan Biologi Terhadap Erosi</t>
  </si>
  <si>
    <t>Dr. Rachmat Harryanto, Ir., MS. 195703111986011001/0011035707</t>
  </si>
  <si>
    <t>Dr. Maya Damayani, Ir., MS.       195502211986012001/0021025503</t>
  </si>
  <si>
    <t>Respons Benih Kedelai Terdeteriorasi terhadap Aplikasi Pelapisan Benih</t>
  </si>
  <si>
    <t>Dr. Sumadi, Ir., MS.                195708071985031007/0007085716</t>
  </si>
  <si>
    <t>Dr. Denny Sobardini S, Dra., MS.      195605111986032001/0011055605</t>
  </si>
  <si>
    <t>Keanekaragaman Gulma pada Ekosistem Jagung Manis (Zea mays L var Saccarata) dan Hubungannya dengan Pola Tanam di Wilayah Perbatasan Jawa Barat bagian Timur.</t>
  </si>
  <si>
    <t>Dr. Uum Umiyati, SP., MP. 197109022006042001/0002097105</t>
  </si>
  <si>
    <t>Prof. Dr. Denny Kurniadie., Ir., M.Sc.                196006011986031005/0001066010</t>
  </si>
  <si>
    <t>Pengembangan Kemitraan Usaha dalam Upaya Meningkatkan Komersialisasi dan Pendapatan Petani Mangga</t>
  </si>
  <si>
    <t>Pertanian (Ilmu Pertanian)</t>
  </si>
  <si>
    <t>Dr. Lies Sulistyowati, Ir., MS.   195511211984032001/0021115506</t>
  </si>
  <si>
    <t>Dr. Elly Rasmikayati, Dra., M.Sc.  196410021991012001/0002106407</t>
  </si>
  <si>
    <t>Muhammad Arief Budiman, SE., ME.  197806022008011007/0002067805</t>
  </si>
  <si>
    <t>Uji Multi Lingkungan Hibrida Mutan Berdaya Hasil dan Kandungan Nutrisi Tinggi di Jawa Barat</t>
  </si>
  <si>
    <t>Dedi Ruswandi, Ir., M.Sc., Ph.D. 196811291993031001/0029116801</t>
  </si>
  <si>
    <t xml:space="preserve"> Edy Suryadi, Ir., M.T.                196705141994031002/0014056701</t>
  </si>
  <si>
    <t>Seleksi Plasma Nutfah Jawawut Tumpangsari Dengan Ubi Jalar Untuk Menunjang Ketahanan Pangan Nasional</t>
  </si>
  <si>
    <t>Prof. Dr. Yuyun Yuwariah, Ir., MS.   194801051974122001/0005014804</t>
  </si>
  <si>
    <t>Prof. Dr. Tati Nurmala, Ir., M.S.  194912091976032003/0009124905</t>
  </si>
  <si>
    <t>Aep Wawan Irwan, Ir., MP.  196310251990021002/0025106302</t>
  </si>
  <si>
    <t>Penyebaran penyakit busuk cincin bakteri (Clavibacter michiganensis subsp. sepedonicus) pada tanaman kentang di Jawa Barat</t>
  </si>
  <si>
    <t>Prof. Tarkus Suganda, Ir., M.Sc., Ph.D. 195805071986031002/0007055813</t>
  </si>
  <si>
    <t>Prof. Dr. Moch. Sadeli Natasasmita, Ir.               194404151973011001/0015044401</t>
  </si>
  <si>
    <t>Rekayasa Media Tanam untuk Meningkatkan Viabilitas dan Daya Adaptasi Bibit Teh (Camellia sinensis L.) O.Kuntze di Dataran Rendah</t>
  </si>
  <si>
    <t>Dr. Santi Rosniawaty, SP., MP. 197307132000122001/0013077306</t>
  </si>
  <si>
    <t>Kontribusi Mikroba Pelarut Fosfat Penghasil Zat Pengatur Tumbuh dalam Meningkatkan Pertumbuhan dan Hasil Tanaman Jagung serta Efisiensi Pupuk P pada Tanah Marginal</t>
  </si>
  <si>
    <t>Dr. Betty Natalie Fitriatin A, Ir., MP.   196812271993092001/0027126803</t>
  </si>
  <si>
    <t>Dr. Anni Yuniarti, Ir., MP.  196006041986012001/0004066015</t>
  </si>
  <si>
    <t>Keragaman Genetik dan Stabilitas Karakter Komponen Hasil Serta Korelasinya dengan Asam Lemak Tak Jenuh dan Isoflavon pada Kacang Tanah</t>
  </si>
  <si>
    <t>Dr. Neni Rostini, Ir., MS. 196402161989022001/0016026401</t>
  </si>
  <si>
    <t xml:space="preserve"> Farida Damayanti, SP., M.Sc.                 197601302002122002/0030017605</t>
  </si>
  <si>
    <t>Pengembangan Formulasi Bionematisida Campuran Mikroorganisme Antagonis dalam Bahan Organik untuk Pengendalian Globodera rostochiensis Woll. dan Meloidogyne spp. pada Tanaman Kentang</t>
  </si>
  <si>
    <t>Pertanian (Hama Penyakit dan Tumbuhan)</t>
  </si>
  <si>
    <t>Dr. Toto Sunarto, Ir., MP.   196106101990031002/0010066111</t>
  </si>
  <si>
    <t>Dr. Noor Istifadah, Ir., Mc.P.  196703271992032002/0027036701</t>
  </si>
  <si>
    <t>Diyan Herdiyantoro, SP., M.Si.  197710242006041002/0024107702</t>
  </si>
  <si>
    <t xml:space="preserve"> </t>
  </si>
  <si>
    <t>Prof. Dr. M. Ade Moetangad Kramadibrata, Dipl., Ing., M.Res., Eng.Sc..  194902251980121001/0025024904</t>
  </si>
  <si>
    <t>Ichsan Nurul Bari, SP., M.Si.  197912252006041001/ 0025127905</t>
  </si>
  <si>
    <t xml:space="preserve">                     </t>
  </si>
  <si>
    <t>Induksi Mutasi dengan Mutagen EMS dan Sinar Gamma untuk Meningkatkan Keragaman Genetik dan Mempercepat Pertumbuhan Tanaman Manggis In Vitro</t>
  </si>
  <si>
    <t>Dr. Warid Ali Qosim, Ir., MP. 196605071991031003/0007056605</t>
  </si>
  <si>
    <t xml:space="preserve"> Prof. Dr. Yuyun Yuwariah, Ir., MS.                194801051974122001/0005014804</t>
  </si>
  <si>
    <t>Implikasi Label Asal Daerah (Origin Labeling) untuk Pemasaran Mangga Gedong Gincu</t>
  </si>
  <si>
    <t>Dr. Yosini Deliana, Ir., MS.   195912221985032002/0022125903</t>
  </si>
  <si>
    <t>Sri Fatimah, Ir., M.Ab., Ph.D.  197003251996032002/0025037002</t>
  </si>
  <si>
    <t>Anne Charina, SP., MT.  197810152005012002/0015107805</t>
  </si>
  <si>
    <t>Analisis Optimalisasi Perikanan Budidaya Keramba Jaring Apung yang Berkelanjutan ( Studi Kasus di Waduk Cirata Kab. Cianjur Propinsi Jawa Barat)</t>
  </si>
  <si>
    <t>Produksi Planlet Stevia Via Embriogenesis Somatik : Optimasi Pada Tahap Perkecambahan</t>
  </si>
  <si>
    <t>Rekayasa Model Klaster Agribisnis Dalam Mereduksi Fluktuasi Harga Pada Rantai Pasok Cabai Merah</t>
  </si>
  <si>
    <t>Dr. Tomy Perdana, SP., MM.   197312131997021001/0013127301</t>
  </si>
  <si>
    <t>Pertanian (Sosial Ekonomi Pertanian)</t>
  </si>
  <si>
    <t>Dr. Trisna Insan Noor, Ir., DEA.  196301211989021002/0021016302</t>
  </si>
  <si>
    <t xml:space="preserve"> Eddy Renaldi, SP., ME.    197109031999031002/0003097106</t>
  </si>
  <si>
    <t>Perakitan Kedelai Tahan Penyakit Karat Daun, Kaya Isoflavon, dan Berdaya Hasil Tinggi</t>
  </si>
  <si>
    <t>Endah Yulia, SP., M.Sc., Ph.D.  197207031997032002/ 0003077206</t>
  </si>
  <si>
    <t>Ida Musfiroh, S.Si., M.Si., Apt.  197511272001122002/0027117503</t>
  </si>
  <si>
    <t xml:space="preserve">  Dr.sc.agr. Ir. Agung Karuniawan, M.Sc.Agr.  196611011991031001/0001116602</t>
  </si>
  <si>
    <t>Seleksi Ketahanan Terhadap Penyakit Kudis (Elsinoe Batatas) pada Ubi Jalar Madu</t>
  </si>
  <si>
    <t>Fitri Widiantini, S.P., M.BTS., PhD. 197609192003122002/0019097605</t>
  </si>
  <si>
    <t>Pengujian Karakteristik Fisik Hasil, Hijauan Dan Nira Serta Persilangan Tetua Terpilih Untuk Pengembangan Dual Purpose Sorgum</t>
  </si>
  <si>
    <t>Anas, Ir., M.Sc., Ph.D.   196711261993031002/0026116703</t>
  </si>
  <si>
    <t>Dr. Meddy Rachmadi, Ir., MS.  196305221989021001/0022056301</t>
  </si>
  <si>
    <t>Mansyur, S.Pt., M.Si.    197508062000031001/ 0006087505</t>
  </si>
  <si>
    <t>Faktor Sosial Ekonomi yang Mempengaruhi Petani Dalam Mengelola Usaha dan Menggunakan Teknologi Pada Agribisnis Mangga</t>
  </si>
  <si>
    <t>Dr. Lies Sulistyowati, Ir., MS.   195511211984032001/  0021115506</t>
  </si>
  <si>
    <t>Zumi Saidah, SP., M.Si.  196611011991031001/0001116602</t>
  </si>
  <si>
    <t>Formulasi Senyawa Aromatik sebagai REPELLENTS Hama Penting Tanaman Cabai dalam Upaya Menghasilkan Produk yang Aman Dikonsumsi dan Ramah Lingkungan</t>
  </si>
  <si>
    <t>Tohidin, Ir., MS.   195812311986011007/0031125816</t>
  </si>
  <si>
    <t>Prof. Dr. H. Entun Santosa, Ir.    195007121978031001/0012075010</t>
  </si>
  <si>
    <t>Nenet Susniahti, Ir., MS.    195505101986012001/0010055507</t>
  </si>
  <si>
    <t>Rekayasa Model Pemberdayaan Untuk Meningkatkan Daya Saing Rantai Pasok Beras Organik yang Berorientasi Pasar Global</t>
  </si>
  <si>
    <t>Yayat Sukayat, Ir., M.Si.  195809281986011001/0028095805</t>
  </si>
  <si>
    <t>Dika Supyandi, SP., MDP.  197412072003121002/0007127408</t>
  </si>
  <si>
    <t>Dhany Esperanza. SP., MBA.   197510042006041002/0010047502</t>
  </si>
  <si>
    <t>Ahmad C. Tridakusumah, SP., MP.      197409252008121001/0025097406</t>
  </si>
  <si>
    <t>Embriogenesis Beberapa Galur Baru Ubi Jalar Sebagai Sumber Penghasil Beta Karoten Tinggi</t>
  </si>
  <si>
    <t>Murgayanti, SP., MP. 197012271995032001/0027127004</t>
  </si>
  <si>
    <t>Citra Bakti, SP., M.Si.   197201192006042001/0019017203</t>
  </si>
  <si>
    <t>Erni Suminar, SP., M.Si.  197606032002122002/0003067603</t>
  </si>
  <si>
    <t>Kusumiyati, SP., MP.        197312221998022001/0022127301</t>
  </si>
  <si>
    <t>Identifikasi dan Karakterisasi, serta Pengembangan Salak Unggul Baru Tasikmalaya</t>
  </si>
  <si>
    <t>Dr. Noladhi Wicaksana, SP., MP.     197408011999031005/0001087409</t>
  </si>
  <si>
    <t>Nursuhud, Ir., DEA.      196009101987011001/0010096013</t>
  </si>
  <si>
    <t>Manipulasi Lingkungan Tumbuh dan Aplikasi Hormon Tumbuh Untuk meningkatkan Hasil, Kualitas Hasil dan Kualitas Olahan kentang Prosesing Kultivar Atlantik di Dataran medium (tahun ke-2, lanjutan)</t>
  </si>
  <si>
    <t>Prof. Dr. jajang S Hamdani, Ir., MS.           196210301987011001/0030106208</t>
  </si>
  <si>
    <t>Dr. Atikah Nurhayati, SP., MP.    197701152003122001/0015017704</t>
  </si>
  <si>
    <t>Dr. Isni Nurruhwati, S.Pi., M.Si.   196810141997022001/0014106805</t>
  </si>
  <si>
    <t xml:space="preserve">Ine Maulina, S.Pi., M.T.   196806082001122001/0008066807
</t>
  </si>
  <si>
    <t>Kiki Haetami, S.Pt., MP.  196902011994032001/0001026908</t>
  </si>
  <si>
    <r>
      <t>Suplemen Lemak dalam Produk Pakan dan Pengaruhnya terhadap Efisiensi Protein pada Ikan Nilem (</t>
    </r>
    <r>
      <rPr>
        <i/>
        <sz val="11"/>
        <color theme="1"/>
        <rFont val="Calibri"/>
        <family val="2"/>
        <scheme val="minor"/>
      </rPr>
      <t>Osteochilus hasseltii</t>
    </r>
    <r>
      <rPr>
        <sz val="11"/>
        <color theme="1"/>
        <rFont val="Calibri"/>
        <family val="2"/>
        <scheme val="minor"/>
      </rPr>
      <t>) di Kolam Jaring Apung Cirata</t>
    </r>
  </si>
  <si>
    <t>Karakteristik Penyakit Bakteri pada Ikan Mas Secara Molekuler Menggunakan Flourescence In Situ Hybridization dan Pengendaliannya di Waduk Cirata</t>
  </si>
  <si>
    <t xml:space="preserve">Dr. sc. agr. Yudi Nurul Ihsan, S.Pi., M.Si.                 197512012006041002/0001127505
</t>
  </si>
  <si>
    <t>Ike Rustikawati, Ir., MP. 195105061983032001/0006055108</t>
  </si>
  <si>
    <t>Rosidah, Dra., M.Si.     195810291995012001/0019105808</t>
  </si>
  <si>
    <t>Pemanfaatan Teknologi Aerasi Untuk Meningkatkan Produktivitas Karamba Jaring Apung (KJA) di Waduk Cirata dalam Rangka Mendukung Ketahanan Pangan di Jawa Barat</t>
  </si>
  <si>
    <t>Dr. Zahidah, Ir., MS.  196209171987012002/0017096201</t>
  </si>
  <si>
    <t>Prof. Dr. Masjamir, Ir., MS.   194604171973011001/0017044601</t>
  </si>
  <si>
    <t>Dr. Iskandar, Ir., M.Si. 196103061986011001/0006036109</t>
  </si>
  <si>
    <t>Over Ekspresi Gen Pengkode Enzim Desaturase untuk Meningkatkan Produksi Omega 3 Pada Ikan Mas</t>
  </si>
  <si>
    <t>Yuniar Mulyani, S.Pi., M.Si.   197406142006042002/0014067405</t>
  </si>
  <si>
    <t>Indah Riyantini, Ir., M.Si. 195703011987032001/0001035702</t>
  </si>
  <si>
    <t>Yeni Mulyani, S.Si., M.Si. 197908192008012016/0019087907</t>
  </si>
  <si>
    <t>Dr. Annisa Aprilia, S.Si., M.Si.  198204112006042002/0011048202</t>
  </si>
  <si>
    <t>MIPA (Fisika)</t>
  </si>
  <si>
    <t>Pembuatan Model Prototipe Lampu SSL Planar Organik dan Pengukuran Kinerjanya Menggunakan Phosphor</t>
  </si>
  <si>
    <t>Dr. Fitrilawati, M.Sc.    196502081994122001/0008026501</t>
  </si>
  <si>
    <t xml:space="preserve">Norman Syakir, Drs., MS., M.Sc.   195906181986031016/0008026501
</t>
  </si>
  <si>
    <t>Prediksi fenomena bencana longsor berdasarkan pada sifat kemagnetan batuan dan konduktivitas listrik</t>
  </si>
  <si>
    <t>Dr. Dini Fitriani, S.Si., MT.  197510041999032001/0004107504</t>
  </si>
  <si>
    <t>Dr. Asep Harja, S.Si., M.Si.   196904191995121001/0019046901</t>
  </si>
  <si>
    <t>Bambang Wijatmoko, S.Si., M.Si.     197003131997031005/0013037001</t>
  </si>
  <si>
    <t>Senyawa antikanker Serviks dari Tumbuhan Meliaceae Indonesia</t>
  </si>
  <si>
    <t>MIPA (Kimia)</t>
  </si>
  <si>
    <t>Dr. Dadan Sumiarsa, M.Si. 196207041988111003/0004076201</t>
  </si>
  <si>
    <t>Nurlelasari, S.Si, M.Si.    197112141999032006/0014127101</t>
  </si>
  <si>
    <t>Sintesis dan Karakterisasi Karbon Konduktif dari Sekam Padi dan Aplikasinya sebagai Bahan Elektroda Baterai Lithium-Ion</t>
  </si>
  <si>
    <t>Dr. Solihudin, Drs., M.Si.   196303051991021001/0005036307</t>
  </si>
  <si>
    <t>Dr. Atiek Rostika N, S.Si., M.Si.  197111111999032001/0011117104</t>
  </si>
  <si>
    <t>Sintesis nanopartikel lapisan aktif ZnO dalam pengembangan bahan solar cell dan bahan magnet dengan metode hydrothermal</t>
  </si>
  <si>
    <t>Dr. Togar Saragi, Drs., M.Si. 196808261996031001/0026086803</t>
  </si>
  <si>
    <t>Senyawa-senyawa Antikanker dari Daun Lansium domesticum dan Dysoxylum parasiticum</t>
  </si>
  <si>
    <t>Dr. Tri Mayanti, M.Si. 196605031991012001/0003056601</t>
  </si>
  <si>
    <t>Dr. Darwati, M.Si.   195910301987032002/0030105902</t>
  </si>
  <si>
    <t>Dikdik Kurnia, M.Sc., Ph.D. 197307081999031001/0008077302</t>
  </si>
  <si>
    <t>Teknologi Biosensing DNA untuk Deteksi Patogenik M. tuberculosis secara Elektrokimia Menggunakan Modified Electrode</t>
  </si>
  <si>
    <t>Dr. Yeni Wahyuni Hartati, M.Si.           197109241998022001/0024097101</t>
  </si>
  <si>
    <t>Dr. Shabarni G, S.Si., M.Si.   197104252005012001/0025047105</t>
  </si>
  <si>
    <t>Santhy Wyantuti, S.Si., M.Si      197310261999032001/0026107301</t>
  </si>
  <si>
    <t>Hikmat Kasmara, S.Si., M.Si.          195708101986031006/0010085702</t>
  </si>
  <si>
    <t>MIPA (Biologi)</t>
  </si>
  <si>
    <t>Prof. Dr. Wawan Hermawan, MS.               196205271988101001/0027056203</t>
  </si>
  <si>
    <t>Melanie, S.Si., M.Si.                    197811292003122002/0029117805</t>
  </si>
  <si>
    <r>
      <t>Daur Ulang Sampah Organik Menjadi Pupuk Kascing Dengan Memanfaatkan Makrofauna Tanah (</t>
    </r>
    <r>
      <rPr>
        <i/>
        <sz val="11"/>
        <color theme="1"/>
        <rFont val="Calibri"/>
        <family val="2"/>
        <scheme val="minor"/>
      </rPr>
      <t>Lumbricus Rubellus : Annelida</t>
    </r>
    <r>
      <rPr>
        <sz val="11"/>
        <color theme="1"/>
        <rFont val="Calibri"/>
        <family val="2"/>
        <scheme val="minor"/>
      </rPr>
      <t>) di Kampus Unpad Jatinangor</t>
    </r>
  </si>
  <si>
    <t>Pengaruh Temperatur pada Reaksi Kimia Padat terhadap Pembentukan Bahan Komposit C-LiFePO4 dan Kualitas Kinerjanya sebagai Elektroda Baterai Lithium-Ion</t>
  </si>
  <si>
    <t>Dr. Iman Rahayu, S.Si., M.Si.   196902081994121001/0008026906</t>
  </si>
  <si>
    <t>Dr. Sahrul Hidayat, Dra., M.Si.   197307301998031002/0030077305</t>
  </si>
  <si>
    <t>Sintesis dan Karakterisasi Material Nanokomposit Titanium Silikon Oksida untuk Sel Bahan Bakar</t>
  </si>
  <si>
    <t>Dr. Juliandri, S.Si., M.Si. 196907171998021002/0017076903</t>
  </si>
  <si>
    <t>Dr. Iwan Hastiawan, MS.    195501111987011001/0011015508</t>
  </si>
  <si>
    <t>Engela Evy Ernawati, SS., M.Si.              195905121987032001/0012055902</t>
  </si>
  <si>
    <t>Hidrolisis Enzimatis Trigliserida Kaya Asam Lemak Omega-3 Minyak Nabati Untuk Fortifikasi Biskuit dengan Pewarna Kulit Buah Manggis Potensial Penurun Hiperlipidemia</t>
  </si>
  <si>
    <t>Nenden Indrayati A, Dra., MS. 195505041985032001/0004055507</t>
  </si>
  <si>
    <t>Dr. Lovita Adriani, Ir., MS. 195407271985032001/0027075407</t>
  </si>
  <si>
    <t>Peningkatan Keragaman Genetik Stevia Berbasis Induksi Mutasi Sinar Gamma dan EMS untuk Memperoleh Bibit Unggul Sumber Pemanis Rendah Kalori</t>
  </si>
  <si>
    <t>Dr. Tia Setiawati, S.Si., MS.   197006221997022001/0022067007</t>
  </si>
  <si>
    <t>Dr. Muhamad Nurzaman,S.Si, M.Si. 196907141995031002/0014076901</t>
  </si>
  <si>
    <t>Ade Ismail, SP., MP.                       197606282005011002/0028067603</t>
  </si>
  <si>
    <t>Ace Tatang Hidayat, S.Si., M.Si. 196712291997021001/0029126706</t>
  </si>
  <si>
    <t>Dr. Danar Dono, Ir., M.Si.   196601021991021003/  0003016607</t>
  </si>
  <si>
    <t>Penggunaan enzim amilase dan transglutaminase untuk meningkatkan kualitas roti komposit gandum-ubi jalar</t>
  </si>
  <si>
    <t>Agus Safari, Drs., MS.   195908171987031003/0017085907</t>
  </si>
  <si>
    <t>Dian Siti Kamara, Dra., M.Si.  196612061991012001/0006126603</t>
  </si>
  <si>
    <t xml:space="preserve">Dr. Sarifah Nurjanah, Ir., M.App.Sc.           196710141993032004/0014106702        </t>
  </si>
  <si>
    <t>Endah Wulandari, S.T.P., M.Si.         197809152012122002</t>
  </si>
  <si>
    <t>Isolasi Gadolinium dan Samarium dari Mineral Monasit Secara Ekstraksi Menggunakan Ligan Etilendiamintrimetilenfosfonat (EDTMP)</t>
  </si>
  <si>
    <t>Dr. Anni Anggraeni, M.Si.   195803171986012002/0007035811</t>
  </si>
  <si>
    <t>Prof. Dr. Husein Hernadi Bahti 194804191973101001/0019044801</t>
  </si>
  <si>
    <t>Titin Sofyatin, Dra., M.Si.              195211021984032001/0002115205</t>
  </si>
  <si>
    <t>Pengembangan Sistem Informatika Robotika Untuk Meningkatkan Kualitas Hidup Orang dengan Keterbatasan</t>
  </si>
  <si>
    <t>Dr. Asep Sholahuddin, Drs., MT. 196704031993031002/0003046705</t>
  </si>
  <si>
    <t>MIPA (Matematika)</t>
  </si>
  <si>
    <t>Dr. Setiawan Hadi, M.Sc.CS.    196207011993021001/0001076210</t>
  </si>
  <si>
    <t>Dr. Atje Setiawan Abdullah, MS., M.Kom.                     195412171986011001/0017125402</t>
  </si>
  <si>
    <t>Prof. Dr. Budi Nurani R, MS.  196312231988032001/0023126313</t>
  </si>
  <si>
    <t xml:space="preserve">Dr. Toni Toharudin, S.Si., M.Sc.                  197004011995121001/0001047002      </t>
  </si>
  <si>
    <t>Rudi Rosadi, S.Si., M.Kom.             197607232008121001/0023077606</t>
  </si>
  <si>
    <t>Pemetaan 3D dan Monitoring Potensi Bencana Longsor untuk Daerah Bandung Utara dan Sekitarnya</t>
  </si>
  <si>
    <t>Bambang Wijatmoko, S.Si., M.Si.   197003131997031005/0013037001</t>
  </si>
  <si>
    <t>Kusnahadi Susanto, S.Si., M.T. 198009142005011002/0014098002</t>
  </si>
  <si>
    <t>Kartika Hajar Kirana, S.Pd., M.Si.              195905031987011001</t>
  </si>
  <si>
    <t>Dr. Camellia Panatarani, S.Si., M.Si 197403032003122002/0003037406</t>
  </si>
  <si>
    <t>Setianto, S.Si., M.Si. 197308041999031004/  0004087301</t>
  </si>
  <si>
    <t>Jajat Yuda Mindara, Drs., MS.   196003141988031010/0014036001</t>
  </si>
  <si>
    <t>Dr. Diah Chaerani, S.Si., M.Si 197606051999032001/0005067601</t>
  </si>
  <si>
    <t>Studi Kemampuan Tanaman sebagai Penyerap Pencemar Udara pada Kawasan Ruang Terbuka Hijau Kampus Jatinangor Universitas Padjadjaran.</t>
  </si>
  <si>
    <t>Pengembangan Vaksin Influenza Berbasis Epitop Lestari</t>
  </si>
  <si>
    <t>Model Optimisasi Untuk Masalah Strategi Vaksinasi Dengan Menggunakan Pendekatan Metode Titik Interior</t>
  </si>
  <si>
    <t>Stanley Dewanto, S.Si., M.T. 198009142005011002/0014098002</t>
  </si>
  <si>
    <t>Firdaniza, Dra., M.Si.              196906181996012001/  0018066901</t>
  </si>
  <si>
    <t>Nurul Gusriani, S.Si., M.Si.              197008181998032001/0018087001</t>
  </si>
  <si>
    <t>Dr. Muhamad Nurzaman,S.Si, M.Si 196907141995031002/0014076901</t>
  </si>
  <si>
    <t>Dr. Teguh Husodo, M.Si.    196812131997031001/  0013126802</t>
  </si>
  <si>
    <t>Nurullia Fitriani, S.Si., MT.       197904232008122003/0023047907</t>
  </si>
  <si>
    <t>Prof. Dr. Toto Subroto, MS.     195909011987021001/0001095905</t>
  </si>
  <si>
    <t>Dr. Iman Permana Maksum, M.Si.    197107131997021001/0013077103</t>
  </si>
  <si>
    <t>Senyawa Bioaktif Alami dari Beberapa Tumbuhan Kalanchoe Indonesia dan Pemanfaatannya di Bidang Kesehatan</t>
  </si>
  <si>
    <t>Dr. Euis Julaeha, M.Si 196103101988032002/0010036102</t>
  </si>
  <si>
    <t>Prof. Dr. Unang Supratman, M.Si.      196607041991011001/0004076602</t>
  </si>
  <si>
    <t>Karakterisasi Orde Turunan Fraksional Dalam Menentukan Nilai Energi Minimum Melalui Integral Fungsi Hasil Interpolasi</t>
  </si>
  <si>
    <t>Dr. Endang Rusyaman, MS.   196104081986011001/0008046102</t>
  </si>
  <si>
    <t>Dr. Ema Carnia, Dra., M.Si.    196703061991012001/0006036701</t>
  </si>
  <si>
    <t>Kankan Parmikanti, Dra., M.Stat.       196204061987032001/0006046202</t>
  </si>
  <si>
    <t>Sistem Pencitraan Dijital Pendeteksian Kanker Secara Visual dan Implementasinya Pada Citra Biomedia</t>
  </si>
  <si>
    <t>Prof. Dr. Bernard J Tumbelaka, M.Sc.                  195203211976021001/0021035202</t>
  </si>
  <si>
    <t>Budi Irawan, S.Si., M.Si.       197312281999031003/ 0028127303</t>
  </si>
  <si>
    <t>Global Optimisasi Untuk Portofolio Investasi Mean-Var Di Bawah Aset Liabilitas (Pendekatan Pemodelan Dan Soft Computing)</t>
  </si>
  <si>
    <t>Dr. Sukono, Drs., MM., M.Si.   195604191987011001/0019045602</t>
  </si>
  <si>
    <t>Pengaruh Penambahan Fe Terhadap Struktur Dan Sifat Transport Bahan Superkonduktor Doping Elektron</t>
  </si>
  <si>
    <t>Prof. Dr. Sudradjat, Drs., MS.    195805191986011001/0019055805</t>
  </si>
  <si>
    <t>Dwi Susanti, Dra., M.Si.         196509291991022001/0029096501</t>
  </si>
  <si>
    <t>Suryana, S.Si., MP.     196907081997021001/0008076906</t>
  </si>
  <si>
    <t>Dr. Yayat Ruchiyat, MS.         194810041983031001/0004104802</t>
  </si>
  <si>
    <t>Tuti Susilawati, Dra., MS.     195206281985032001/0028065202</t>
  </si>
  <si>
    <t>Pembuatan dan Karakterisasi Poli (3-Glisidiloksi propil trimetoksi silan) Untuk Bahan Proteksi Korosi Pipa Baja Karbon</t>
  </si>
  <si>
    <t>Sri Suryaningsih, Dra., M.I.L.      195612261989022001/0026125606</t>
  </si>
  <si>
    <t>Yayah Yuliah, Dra., MS.         196107291988032001/0029076103</t>
  </si>
  <si>
    <t>Wahyu A. Somantri, Drs., MS.   195211151984031001/0015115202</t>
  </si>
  <si>
    <t>Nendi Suhendi Syafei, Drs., MS.    195909191986101005/0019095914</t>
  </si>
  <si>
    <t>JUMLAH</t>
  </si>
  <si>
    <t>Terbilang : Empat ratus tiga puluh delapan juta sembilan ratus tiga puluh lima ribu rupiah</t>
  </si>
  <si>
    <t>Dr. An-an Chandrawulan, SH.,LL.M. 196001131986012001/0013016011</t>
  </si>
  <si>
    <t>Dr. Hj. Imas Soemaryani, SE., MP. 196208141989022001/ 0014086202</t>
  </si>
  <si>
    <t>Prof. Dr. Hj. Ernie Tisnawati Sule, SE., M.Si.                              195404181984032001/ 0018045404</t>
  </si>
  <si>
    <t>Dr. Wa Ode Zusnita Muizu,SE, M.Si                  197710142008122001/ 0014107707</t>
  </si>
  <si>
    <t>Dr. Wa Ode Zusnita Muizu, SE., M.Si.                                197710142008122001/ 0014107707</t>
  </si>
  <si>
    <t>Terbilang : Empat ratus tiga puluh enam juta enam ratus dua puluh ribu rupiah</t>
  </si>
  <si>
    <t>asep/bukupenelitian2014</t>
  </si>
  <si>
    <t xml:space="preserve">Nyi Mekar Saptarini, Apt., M.Si. 197610162006042001/0016107608
</t>
  </si>
  <si>
    <t>Prof. Dr. Anas Subarnas, M.Sc.  195207191985031001/0019075202</t>
  </si>
  <si>
    <t>Anis Yohana Chaerunisa, M.Si., Apt.                                  196208141989022001/0014086202</t>
  </si>
  <si>
    <t>Dr. Ahmad Muhtadi, MS., Apt. 195505031986031001/0003055502</t>
  </si>
  <si>
    <t>Dr. Tiana Milanda, M.Si., Apt. 196912121996012001/0012126903</t>
  </si>
  <si>
    <t>Yasmiwar Susilawati, M.Si., Apt. 196905181998022001/0018056903</t>
  </si>
  <si>
    <t xml:space="preserve"> Richie Agusta Iwan Chandra, S.Farm, M.Sc.   198408152009121006/0015088402</t>
  </si>
  <si>
    <t>Dr. Sri Adi Sumiwi, M.Si., Apt.         195711101986032001/ 0010115704</t>
  </si>
  <si>
    <t>Resmi Mustarichie, M.Sc., Ph.D.                    195012131977101001/ 0013125002</t>
  </si>
  <si>
    <t xml:space="preserve">Terbilang : Tujuh ratus enam puluh juta enam ratus dua puluh ribu rupiah </t>
  </si>
  <si>
    <t>Terbilang : Tiga ratus delapan puluh juta empat puluh empat ratus delapan ribu rupiah</t>
  </si>
  <si>
    <t>Terbilang : Seratus dua puluh empat juta tiga ratus enam puluh ribu rupiah</t>
  </si>
  <si>
    <t>Dr. Jenny Ratna Suminar, M.Si. 196912121996012001/ 0012126903</t>
  </si>
  <si>
    <t>Henny Sri Mulyani R, Dra., M.Si.                    196109131991012001/0013096105</t>
  </si>
  <si>
    <t>Dr. Nuryah Asri Sjafirah, S.Sos, M.Si. 197508252005012010/0025087508</t>
  </si>
  <si>
    <t xml:space="preserve">Dr. Tine Silvana Rachmawati, Dra., M.Si.                     195808281985032002/ 0028085816       </t>
  </si>
  <si>
    <t>Terbilang : Satu miliar seratus delapan puluh dua juta tujuh ratus lima puluh delapan ribu rupiah</t>
  </si>
  <si>
    <t xml:space="preserve">Terbilang : Lima ratus tujuh puluh tiga juta enam ratus tiga puluh delapan ribu rupiah </t>
  </si>
  <si>
    <t xml:space="preserve">Dr. Soni Akhmad Nulhaqim, S.Sos., M.Si.                                  196802041994031011/ 0004086803
</t>
  </si>
  <si>
    <t>Ramadhan Pancasilawan, S.Sos,M.Si.                     198206262009121004/ 0426068201</t>
  </si>
  <si>
    <t>Muhammad Fedryansyah, S.Sos,M.Si   198102192008121001/0019028105</t>
  </si>
  <si>
    <t>Dr. Bintarsih Sekarningrum, Dra, M.Si  196304281989022001/0028046303</t>
  </si>
  <si>
    <t>Mas Dadang Enjat Munajat, S.Si., M.T.I.                        197808232001121002/ 0423087803</t>
  </si>
  <si>
    <t>Dr. R. Abdul Musyawardi C, Drs, M.Si 195709101988031001/0010095701</t>
  </si>
  <si>
    <t>.</t>
  </si>
  <si>
    <t>Terbilang : Lima ratus lima puluh satu juta seratus empat puluh ribu rupiah</t>
  </si>
  <si>
    <t>Dr. Ani Melani Maskoen, drg, M.Kes      195303171982032001/0017035303</t>
  </si>
  <si>
    <t>Prof. Soenardi Widyaputra, drg., MS., Ph.D 195206031980021001/0003065201</t>
  </si>
  <si>
    <t>Terbilang : Empat ratus tujuh belas juta sembilan ratus dua puluh empat ribu rupiah</t>
  </si>
  <si>
    <t xml:space="preserve">Dr. Desi Harneti Putri Huspa, S.Si., M.Si   197404111998032001/0011047405
</t>
  </si>
  <si>
    <t>Rukiah, Dra., MT.            195610231983012001/0023105601</t>
  </si>
  <si>
    <t>Edward Simanjuntak, ST., MT</t>
  </si>
  <si>
    <t>Terbilang : Dua miliar empat ratus empat puluh tujuh juta seratus sembilan puluh dua ribu rupiah</t>
  </si>
  <si>
    <r>
      <t>Studi Komparatif Keragaman dan Kekerabatan Jenis Tumbuhan Paku (</t>
    </r>
    <r>
      <rPr>
        <i/>
        <sz val="11"/>
        <color theme="1"/>
        <rFont val="Calibri"/>
        <family val="2"/>
        <scheme val="minor"/>
      </rPr>
      <t>Pteridophyta</t>
    </r>
    <r>
      <rPr>
        <sz val="11"/>
        <color theme="1"/>
        <rFont val="Calibri"/>
        <family val="2"/>
        <scheme val="minor"/>
      </rPr>
      <t>) Sekitar Kawah di Jawa Barat dan Hubungannya Dengan Beberapa Faktor Lingkungan</t>
    </r>
  </si>
  <si>
    <r>
      <t xml:space="preserve">Rancang Bangun </t>
    </r>
    <r>
      <rPr>
        <i/>
        <sz val="11"/>
        <color theme="1"/>
        <rFont val="Calibri"/>
        <family val="2"/>
        <scheme val="minor"/>
      </rPr>
      <t>Smart Grid</t>
    </r>
    <r>
      <rPr>
        <sz val="11"/>
        <color theme="1"/>
        <rFont val="Calibri"/>
        <family val="2"/>
        <scheme val="minor"/>
      </rPr>
      <t xml:space="preserve"> untuk Pemanfaatan Energi Terbarukan di Universitas Padjadjaran</t>
    </r>
  </si>
  <si>
    <r>
      <t xml:space="preserve">Pengembangan Metode </t>
    </r>
    <r>
      <rPr>
        <i/>
        <sz val="11"/>
        <color theme="1"/>
        <rFont val="Calibri"/>
        <family val="2"/>
        <scheme val="minor"/>
      </rPr>
      <t>Clustering SAR-Kriging</t>
    </r>
    <r>
      <rPr>
        <sz val="11"/>
        <color theme="1"/>
        <rFont val="Calibri"/>
        <family val="2"/>
        <scheme val="minor"/>
      </rPr>
      <t xml:space="preserve"> Pada Spasial Data Mining untuk Pemetaan Mutu Pendidikan Indonesia</t>
    </r>
  </si>
  <si>
    <r>
      <t>Formulasi Biopestisida Alami dari Tumbuhan Cocor Bebek (Kalanchoe pinnata) dan Pemanfaatannya Pada Pengendalian Hama Tanaman Kedelai (</t>
    </r>
    <r>
      <rPr>
        <i/>
        <sz val="11"/>
        <color theme="1"/>
        <rFont val="Calibri"/>
        <family val="2"/>
        <scheme val="minor"/>
      </rPr>
      <t>Glycine Max</t>
    </r>
    <r>
      <rPr>
        <sz val="11"/>
        <color theme="1"/>
        <rFont val="Calibri"/>
        <family val="2"/>
        <scheme val="minor"/>
      </rPr>
      <t>)</t>
    </r>
  </si>
  <si>
    <t>Terbilang : Empat ratus sembilan puluh delapan juta enam ratus dua puluh empat ribu rupiah</t>
  </si>
  <si>
    <t>Terbilang : Dua ratus enam puluh lima juta dua ratus delapan puluh ribu rupiah</t>
  </si>
  <si>
    <t>Mega Fatimah Rosana, Ir, M.Sc., Ph.D.  196611051992032003/0005116604</t>
  </si>
  <si>
    <t>Teknik  Geologi (Teknik  Geologi)</t>
  </si>
  <si>
    <t>Terbilang : Seratus dua puluh empat juta tiga ratus sembilan puluh lima ribu rupiah</t>
  </si>
  <si>
    <t>Dr. Ahmad Gimmy Prathama Siswadi, Drs., M.Si.                          196208281989031001/0028086202</t>
  </si>
  <si>
    <t>Terbilang : Sembilan ratus empat puluh empat juta tujuh ratus lima puluh enam ribu rupiah</t>
  </si>
  <si>
    <t>Dr. Wahyu Daradjat Natawigena, Ir, MS   196107201987011001/0020076111</t>
  </si>
  <si>
    <t>Ronnie S Natawidjaja, Ir, M.Sc., Ph.D. 195810021985031002/0002105805</t>
  </si>
  <si>
    <t xml:space="preserve">Terbilang : Satu miliar delapan ratus sembilan puluh delapan juta tiga puluh tujuh enam ribu rupiah </t>
  </si>
  <si>
    <t xml:space="preserve"> Peningkatan Efisiensi, Efektivitas dan Sekuritas Emposan Tikus Model Baru dalam Upaya Mendukung Ketahanan Pangan</t>
  </si>
  <si>
    <t>Terbilang : Tiga ratus tiga puluh lima juta tujuh ratus tiga puluh dua ribu rupiah</t>
  </si>
  <si>
    <t>Perikanan dan Ilmu Kelautan (Perikanan)</t>
  </si>
  <si>
    <t>Dr.rer.nat. Ir. Suseno Amien.   196510051991031004/0005106503</t>
  </si>
  <si>
    <t>Dr. Hj. Yayat Rochayat S, Ir., MP.    195103151979032001/0015035102</t>
  </si>
  <si>
    <t>Dr. Isis Ikhwansyah, SH., MH., CN. 196005211986011001/0021056001</t>
  </si>
  <si>
    <t>Deny Andrian, S.Pt., MP.  197004161997031003/0016047002</t>
  </si>
  <si>
    <t>Caroline Paskarina, S.IP., M.Si. 197703262006042001/0026037707</t>
  </si>
  <si>
    <t>Siti Witianti, S.IP., M.Si.       197501042006042001/0004017503</t>
  </si>
  <si>
    <r>
      <t xml:space="preserve">Analisis Kultur dan Molekuler Bakteri Oral pada Anak dengan karies gigi: Kajian </t>
    </r>
    <r>
      <rPr>
        <i/>
        <sz val="11"/>
        <color theme="1"/>
        <rFont val="Calibri"/>
        <family val="2"/>
        <scheme val="minor"/>
      </rPr>
      <t>Streptococcus Oral</t>
    </r>
    <r>
      <rPr>
        <sz val="11"/>
        <color theme="1"/>
        <rFont val="Calibri"/>
        <family val="2"/>
        <scheme val="minor"/>
      </rPr>
      <t xml:space="preserve"> dan </t>
    </r>
    <r>
      <rPr>
        <i/>
        <sz val="11"/>
        <color theme="1"/>
        <rFont val="Calibri"/>
        <family val="2"/>
        <scheme val="minor"/>
      </rPr>
      <t>Genus Scardovia sp</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</si>
</sst>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 #,##0.00_-;_-* &quot;-&quot;??_-;_-@_-"/>
    <numFmt numFmtId="165" formatCode="_-* #,##0_-;\-* #,##0_-;_-* &quot;-&quot;??_-;_-@_-"/>
  </numFmts>
  <fonts count="20" x14ac:knownFonts="1">
    <font>
      <sz val="11"/>
      <color theme="1"/>
      <name val="Calibri"/>
      <family val="2"/>
      <scheme val="minor"/>
    </font>
    <font>
      <sz val="11"/>
      <color theme="1"/>
      <name val="Calibri"/>
      <family val="2"/>
      <scheme val="minor"/>
    </font>
    <font>
      <b/>
      <sz val="11"/>
      <color theme="1"/>
      <name val="Calibri"/>
      <family val="2"/>
      <scheme val="minor"/>
    </font>
    <font>
      <sz val="9"/>
      <name val="Calibri"/>
      <family val="2"/>
      <scheme val="minor"/>
    </font>
    <font>
      <sz val="12"/>
      <name val="Calibri"/>
      <family val="2"/>
      <scheme val="minor"/>
    </font>
    <font>
      <sz val="11"/>
      <name val="Calibri"/>
      <family val="2"/>
      <scheme val="minor"/>
    </font>
    <font>
      <b/>
      <sz val="12"/>
      <name val="Calibri"/>
      <family val="2"/>
      <scheme val="minor"/>
    </font>
    <font>
      <b/>
      <sz val="11"/>
      <name val="Calibri"/>
      <family val="2"/>
      <scheme val="minor"/>
    </font>
    <font>
      <b/>
      <sz val="9"/>
      <name val="Calibri"/>
      <family val="2"/>
      <scheme val="minor"/>
    </font>
    <font>
      <sz val="10"/>
      <name val="Arial"/>
      <family val="2"/>
    </font>
    <font>
      <u/>
      <sz val="11"/>
      <color theme="10"/>
      <name val="Calibri"/>
      <family val="2"/>
    </font>
    <font>
      <sz val="10"/>
      <color theme="1"/>
      <name val="Calibri"/>
      <family val="2"/>
      <scheme val="minor"/>
    </font>
    <font>
      <i/>
      <sz val="11"/>
      <color theme="1"/>
      <name val="Calibri"/>
      <family val="2"/>
      <scheme val="minor"/>
    </font>
    <font>
      <sz val="9"/>
      <color theme="1"/>
      <name val="Calibri"/>
      <family val="2"/>
      <scheme val="minor"/>
    </font>
    <font>
      <sz val="8"/>
      <color theme="1"/>
      <name val="Calibri"/>
      <family val="2"/>
      <scheme val="minor"/>
    </font>
    <font>
      <b/>
      <sz val="12"/>
      <color theme="1"/>
      <name val="Calibri"/>
      <family val="2"/>
      <scheme val="minor"/>
    </font>
    <font>
      <i/>
      <sz val="8"/>
      <color theme="1"/>
      <name val="Calibri"/>
      <family val="2"/>
      <scheme val="minor"/>
    </font>
    <font>
      <sz val="10"/>
      <name val="Calibri"/>
      <family val="2"/>
      <scheme val="minor"/>
    </font>
    <font>
      <i/>
      <sz val="11"/>
      <name val="Calibri"/>
      <family val="2"/>
      <scheme val="minor"/>
    </font>
    <font>
      <b/>
      <sz val="10"/>
      <name val="Calibri"/>
      <family val="2"/>
      <scheme val="minor"/>
    </font>
  </fonts>
  <fills count="5">
    <fill>
      <patternFill patternType="none"/>
    </fill>
    <fill>
      <patternFill patternType="gray125"/>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0" fontId="9" fillId="0" borderId="0"/>
    <xf numFmtId="0" fontId="10" fillId="0" borderId="0" applyNumberFormat="0" applyFill="0" applyBorder="0" applyAlignment="0" applyProtection="0">
      <alignment vertical="top"/>
      <protection locked="0"/>
    </xf>
  </cellStyleXfs>
  <cellXfs count="315">
    <xf numFmtId="0" fontId="0" fillId="0" borderId="0" xfId="0"/>
    <xf numFmtId="0" fontId="4" fillId="0" borderId="0" xfId="0" applyFont="1"/>
    <xf numFmtId="0" fontId="3" fillId="0" borderId="0" xfId="0" applyFont="1" applyAlignment="1">
      <alignment wrapText="1"/>
    </xf>
    <xf numFmtId="0" fontId="3" fillId="0" borderId="0" xfId="0" applyFont="1" applyAlignment="1">
      <alignment horizontal="center" vertical="center"/>
    </xf>
    <xf numFmtId="0" fontId="5" fillId="0" borderId="0" xfId="0" applyFont="1" applyFill="1" applyAlignment="1">
      <alignment vertical="center"/>
    </xf>
    <xf numFmtId="0" fontId="3" fillId="0" borderId="0" xfId="0" applyFont="1" applyAlignment="1">
      <alignment horizontal="center"/>
    </xf>
    <xf numFmtId="0" fontId="3" fillId="0" borderId="0" xfId="0" applyFont="1"/>
    <xf numFmtId="0" fontId="6" fillId="0" borderId="0" xfId="0" applyFont="1" applyAlignment="1">
      <alignment horizontal="center"/>
    </xf>
    <xf numFmtId="0" fontId="6" fillId="0" borderId="0" xfId="0" applyFont="1" applyAlignment="1">
      <alignment vertical="center"/>
    </xf>
    <xf numFmtId="0" fontId="4" fillId="0" borderId="0" xfId="0" applyFont="1" applyAlignment="1">
      <alignment wrapText="1"/>
    </xf>
    <xf numFmtId="0" fontId="4" fillId="0" borderId="0" xfId="0" applyFont="1" applyAlignment="1">
      <alignment horizontal="center" vertical="center"/>
    </xf>
    <xf numFmtId="0" fontId="4" fillId="0" borderId="0" xfId="0" applyFont="1" applyAlignment="1">
      <alignment horizontal="center"/>
    </xf>
    <xf numFmtId="0" fontId="5" fillId="0" borderId="1" xfId="0" applyFont="1" applyBorder="1" applyAlignment="1">
      <alignment horizontal="center" vertical="center" wrapText="1"/>
    </xf>
    <xf numFmtId="0" fontId="8" fillId="3" borderId="1" xfId="0" applyFont="1" applyFill="1" applyBorder="1" applyAlignment="1">
      <alignment horizontal="center"/>
    </xf>
    <xf numFmtId="0" fontId="8" fillId="3" borderId="1" xfId="0" applyFont="1" applyFill="1" applyBorder="1" applyAlignment="1">
      <alignment horizontal="center" vertical="center"/>
    </xf>
    <xf numFmtId="0" fontId="8" fillId="3" borderId="1" xfId="0" applyFont="1" applyFill="1" applyBorder="1" applyAlignment="1">
      <alignment horizontal="center" vertical="center" wrapText="1"/>
    </xf>
    <xf numFmtId="0" fontId="0" fillId="0" borderId="1" xfId="0" applyBorder="1"/>
    <xf numFmtId="0" fontId="5" fillId="4" borderId="2" xfId="2"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2" xfId="0" applyFont="1" applyFill="1" applyBorder="1" applyAlignment="1">
      <alignment vertical="center" wrapText="1"/>
    </xf>
    <xf numFmtId="0" fontId="1" fillId="4" borderId="2" xfId="0" applyFont="1" applyFill="1" applyBorder="1" applyAlignment="1">
      <alignment vertical="center" wrapText="1"/>
    </xf>
    <xf numFmtId="165" fontId="1" fillId="4" borderId="2" xfId="1" applyNumberFormat="1" applyFont="1" applyFill="1" applyBorder="1" applyAlignment="1">
      <alignment horizontal="center" vertical="center"/>
    </xf>
    <xf numFmtId="0" fontId="10" fillId="0" borderId="1" xfId="3" applyBorder="1" applyAlignment="1" applyProtection="1"/>
    <xf numFmtId="0" fontId="10" fillId="0" borderId="1" xfId="3" quotePrefix="1" applyBorder="1" applyAlignment="1" applyProtection="1"/>
    <xf numFmtId="0" fontId="5" fillId="4" borderId="3" xfId="2" applyFont="1" applyFill="1" applyBorder="1" applyAlignment="1">
      <alignment horizontal="center" vertical="center" wrapText="1"/>
    </xf>
    <xf numFmtId="0" fontId="0" fillId="4" borderId="3" xfId="0" applyFill="1" applyBorder="1" applyAlignment="1">
      <alignment horizontal="justify" vertical="center" wrapText="1"/>
    </xf>
    <xf numFmtId="0" fontId="0" fillId="4" borderId="3" xfId="0" applyFont="1" applyFill="1" applyBorder="1" applyAlignment="1">
      <alignment horizontal="center" vertical="center" wrapText="1"/>
    </xf>
    <xf numFmtId="0" fontId="0" fillId="4" borderId="3" xfId="0" applyFill="1" applyBorder="1" applyAlignment="1">
      <alignment horizontal="center" vertical="center" wrapText="1"/>
    </xf>
    <xf numFmtId="0" fontId="1" fillId="4" borderId="3" xfId="0" applyFont="1" applyFill="1" applyBorder="1" applyAlignment="1">
      <alignment vertical="center" wrapText="1"/>
    </xf>
    <xf numFmtId="165" fontId="1" fillId="4" borderId="3" xfId="1" applyNumberFormat="1" applyFont="1" applyFill="1" applyBorder="1" applyAlignment="1">
      <alignment horizontal="center" vertical="center"/>
    </xf>
    <xf numFmtId="0" fontId="0" fillId="4" borderId="5" xfId="0" applyFill="1" applyBorder="1" applyAlignment="1">
      <alignment horizontal="justify" vertical="center" wrapText="1"/>
    </xf>
    <xf numFmtId="0" fontId="10" fillId="0" borderId="1" xfId="3" applyBorder="1" applyAlignment="1" applyProtection="1">
      <alignment vertical="center"/>
    </xf>
    <xf numFmtId="0" fontId="10" fillId="0" borderId="1" xfId="3" quotePrefix="1" applyBorder="1" applyAlignment="1" applyProtection="1">
      <alignment vertical="center"/>
    </xf>
    <xf numFmtId="0" fontId="0" fillId="0" borderId="3" xfId="0" applyBorder="1"/>
    <xf numFmtId="0" fontId="0" fillId="0" borderId="6" xfId="0" applyBorder="1"/>
    <xf numFmtId="0" fontId="0" fillId="4" borderId="3" xfId="0" applyFill="1" applyBorder="1" applyAlignment="1">
      <alignment vertical="center" wrapText="1"/>
    </xf>
    <xf numFmtId="0" fontId="0" fillId="0" borderId="3" xfId="0" applyBorder="1" applyAlignment="1">
      <alignment horizontal="center" vertical="center"/>
    </xf>
    <xf numFmtId="0" fontId="0" fillId="0" borderId="0" xfId="0" applyBorder="1"/>
    <xf numFmtId="0" fontId="0" fillId="0" borderId="3" xfId="0" applyBorder="1" applyAlignment="1">
      <alignment vertical="top" wrapText="1"/>
    </xf>
    <xf numFmtId="0" fontId="0" fillId="0" borderId="0" xfId="0" applyBorder="1" applyAlignment="1">
      <alignment horizontal="center" vertical="center"/>
    </xf>
    <xf numFmtId="0" fontId="0" fillId="0" borderId="2" xfId="0" applyBorder="1" applyAlignment="1">
      <alignment horizontal="center" vertical="center"/>
    </xf>
    <xf numFmtId="0" fontId="0" fillId="0" borderId="7" xfId="0" applyBorder="1" applyAlignment="1">
      <alignment vertical="top" wrapText="1"/>
    </xf>
    <xf numFmtId="0" fontId="0" fillId="0" borderId="2" xfId="0" applyBorder="1"/>
    <xf numFmtId="0" fontId="0" fillId="0" borderId="7" xfId="0" applyBorder="1"/>
    <xf numFmtId="0" fontId="0" fillId="4" borderId="3" xfId="0" applyFill="1" applyBorder="1" applyAlignment="1">
      <alignment vertical="top" wrapText="1"/>
    </xf>
    <xf numFmtId="0" fontId="0" fillId="0" borderId="3" xfId="0" applyBorder="1" applyAlignment="1">
      <alignment vertical="center" wrapText="1"/>
    </xf>
    <xf numFmtId="0" fontId="0" fillId="0" borderId="3" xfId="0" applyFill="1" applyBorder="1" applyAlignment="1">
      <alignment horizontal="center" vertical="center"/>
    </xf>
    <xf numFmtId="0" fontId="0" fillId="0" borderId="5" xfId="0" applyBorder="1"/>
    <xf numFmtId="0" fontId="0" fillId="0" borderId="2" xfId="0" applyBorder="1" applyAlignment="1">
      <alignment vertical="top" wrapText="1"/>
    </xf>
    <xf numFmtId="0" fontId="0" fillId="0" borderId="4" xfId="0" applyBorder="1"/>
    <xf numFmtId="0" fontId="0" fillId="0" borderId="9" xfId="0" applyBorder="1"/>
    <xf numFmtId="0" fontId="0" fillId="0" borderId="4" xfId="0" applyBorder="1" applyAlignment="1">
      <alignment vertical="top" wrapText="1"/>
    </xf>
    <xf numFmtId="0" fontId="0" fillId="4" borderId="7" xfId="0" applyFill="1" applyBorder="1" applyAlignment="1">
      <alignment vertical="top" wrapText="1"/>
    </xf>
    <xf numFmtId="0" fontId="1" fillId="4" borderId="3" xfId="0" applyFont="1" applyFill="1" applyBorder="1" applyAlignment="1">
      <alignment horizontal="center" vertical="top" wrapText="1"/>
    </xf>
    <xf numFmtId="0" fontId="0" fillId="0" borderId="8" xfId="0" applyBorder="1" applyAlignment="1">
      <alignment horizontal="center" vertical="center"/>
    </xf>
    <xf numFmtId="0" fontId="0" fillId="0" borderId="11" xfId="0" applyBorder="1"/>
    <xf numFmtId="0" fontId="0" fillId="4" borderId="4" xfId="0" applyFill="1" applyBorder="1" applyAlignment="1">
      <alignment vertical="top" wrapText="1"/>
    </xf>
    <xf numFmtId="165" fontId="1" fillId="4" borderId="7" xfId="1" applyNumberFormat="1" applyFont="1" applyFill="1" applyBorder="1" applyAlignment="1">
      <alignment horizontal="center" vertical="center"/>
    </xf>
    <xf numFmtId="0" fontId="5" fillId="4" borderId="10" xfId="2" applyFont="1" applyFill="1" applyBorder="1" applyAlignment="1">
      <alignment horizontal="center" vertical="center" wrapText="1"/>
    </xf>
    <xf numFmtId="0" fontId="0" fillId="4" borderId="4" xfId="0" applyFill="1" applyBorder="1" applyAlignment="1">
      <alignment horizontal="left" vertical="top" wrapText="1"/>
    </xf>
    <xf numFmtId="0" fontId="11" fillId="4" borderId="4" xfId="0" applyFont="1" applyFill="1" applyBorder="1" applyAlignment="1">
      <alignment horizontal="center" vertical="center" wrapText="1"/>
    </xf>
    <xf numFmtId="0" fontId="0" fillId="0" borderId="10" xfId="0" applyBorder="1"/>
    <xf numFmtId="0" fontId="0" fillId="4" borderId="0" xfId="0" applyFill="1" applyBorder="1" applyAlignment="1">
      <alignment vertical="top" wrapText="1"/>
    </xf>
    <xf numFmtId="0" fontId="0" fillId="4" borderId="2" xfId="0" applyFill="1" applyBorder="1" applyAlignment="1">
      <alignment vertical="top" wrapText="1"/>
    </xf>
    <xf numFmtId="0" fontId="0" fillId="4" borderId="10" xfId="0" applyFill="1" applyBorder="1" applyAlignment="1">
      <alignment vertical="top" wrapText="1"/>
    </xf>
    <xf numFmtId="0" fontId="11" fillId="4" borderId="9" xfId="0" applyFont="1" applyFill="1" applyBorder="1" applyAlignment="1">
      <alignment horizontal="center" vertical="top" wrapText="1"/>
    </xf>
    <xf numFmtId="0" fontId="0" fillId="0" borderId="12" xfId="0" applyBorder="1"/>
    <xf numFmtId="165" fontId="1" fillId="4" borderId="0" xfId="1" applyNumberFormat="1" applyFont="1" applyFill="1" applyBorder="1" applyAlignment="1">
      <alignment horizontal="center" vertical="center"/>
    </xf>
    <xf numFmtId="0" fontId="11" fillId="0" borderId="0" xfId="0" applyFont="1"/>
    <xf numFmtId="165" fontId="11" fillId="4" borderId="2" xfId="1" applyNumberFormat="1" applyFont="1" applyFill="1" applyBorder="1" applyAlignment="1">
      <alignment horizontal="center" vertical="center"/>
    </xf>
    <xf numFmtId="0" fontId="14" fillId="0" borderId="0" xfId="0" applyFont="1"/>
    <xf numFmtId="165" fontId="11" fillId="4" borderId="3" xfId="1" applyNumberFormat="1" applyFont="1" applyFill="1" applyBorder="1" applyAlignment="1">
      <alignment horizontal="center" vertical="center"/>
    </xf>
    <xf numFmtId="0" fontId="2" fillId="4" borderId="8" xfId="0" applyFont="1" applyFill="1" applyBorder="1" applyAlignment="1">
      <alignment vertical="top" wrapText="1"/>
    </xf>
    <xf numFmtId="0" fontId="0" fillId="4" borderId="6" xfId="0" applyFill="1" applyBorder="1" applyAlignment="1">
      <alignment vertical="top" wrapText="1"/>
    </xf>
    <xf numFmtId="0" fontId="2" fillId="4" borderId="2" xfId="0" applyFont="1" applyFill="1" applyBorder="1" applyAlignment="1">
      <alignment vertical="top" wrapText="1"/>
    </xf>
    <xf numFmtId="0" fontId="2" fillId="4" borderId="2" xfId="0" applyFont="1" applyFill="1" applyBorder="1" applyAlignment="1">
      <alignment horizontal="left" vertical="top" wrapText="1"/>
    </xf>
    <xf numFmtId="0" fontId="2" fillId="4" borderId="3" xfId="0" applyFont="1" applyFill="1" applyBorder="1" applyAlignment="1">
      <alignment vertical="top" wrapText="1"/>
    </xf>
    <xf numFmtId="0" fontId="0" fillId="4" borderId="10" xfId="0" applyFont="1" applyFill="1" applyBorder="1" applyAlignment="1">
      <alignment vertical="top" wrapText="1"/>
    </xf>
    <xf numFmtId="0" fontId="11" fillId="0" borderId="3" xfId="0" applyFont="1" applyBorder="1"/>
    <xf numFmtId="0" fontId="11" fillId="0" borderId="4" xfId="0" applyFont="1" applyBorder="1"/>
    <xf numFmtId="0" fontId="0" fillId="4" borderId="3" xfId="0" applyFont="1" applyFill="1" applyBorder="1" applyAlignment="1">
      <alignment vertical="top" wrapText="1"/>
    </xf>
    <xf numFmtId="0" fontId="0" fillId="4" borderId="9" xfId="0" applyFill="1" applyBorder="1" applyAlignment="1">
      <alignment vertical="top" wrapText="1"/>
    </xf>
    <xf numFmtId="0" fontId="0" fillId="4" borderId="11" xfId="0" applyFont="1" applyFill="1" applyBorder="1" applyAlignment="1">
      <alignment vertical="top" wrapText="1"/>
    </xf>
    <xf numFmtId="0" fontId="0" fillId="0" borderId="8" xfId="0" applyBorder="1"/>
    <xf numFmtId="165" fontId="1" fillId="4" borderId="5" xfId="1" applyNumberFormat="1" applyFont="1" applyFill="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left" vertical="top" wrapText="1"/>
    </xf>
    <xf numFmtId="0" fontId="6" fillId="0" borderId="0" xfId="0" applyFont="1" applyAlignment="1">
      <alignment horizontal="center"/>
    </xf>
    <xf numFmtId="0" fontId="0" fillId="4" borderId="3" xfId="0" applyFill="1" applyBorder="1" applyAlignment="1">
      <alignment horizontal="center" vertical="top" wrapText="1"/>
    </xf>
    <xf numFmtId="0" fontId="0" fillId="4" borderId="3" xfId="0" applyFill="1" applyBorder="1" applyAlignment="1">
      <alignment horizontal="left" vertical="top" wrapText="1"/>
    </xf>
    <xf numFmtId="0" fontId="11" fillId="4" borderId="3" xfId="0" applyFont="1" applyFill="1" applyBorder="1" applyAlignment="1">
      <alignment horizontal="center" vertical="center" wrapText="1"/>
    </xf>
    <xf numFmtId="0" fontId="0" fillId="4" borderId="4" xfId="0" applyFill="1" applyBorder="1" applyAlignment="1">
      <alignment horizontal="left" vertical="top" wrapText="1"/>
    </xf>
    <xf numFmtId="0" fontId="11" fillId="4" borderId="2" xfId="0" applyFont="1" applyFill="1" applyBorder="1" applyAlignment="1">
      <alignment horizontal="center" vertical="top" wrapText="1"/>
    </xf>
    <xf numFmtId="0" fontId="11" fillId="4" borderId="3" xfId="0" applyFont="1" applyFill="1" applyBorder="1" applyAlignment="1">
      <alignment horizontal="center" vertical="top" wrapText="1"/>
    </xf>
    <xf numFmtId="0" fontId="0" fillId="4" borderId="4" xfId="0" applyFill="1" applyBorder="1" applyAlignment="1">
      <alignment horizontal="center" vertical="top" wrapText="1"/>
    </xf>
    <xf numFmtId="0" fontId="0" fillId="0" borderId="3" xfId="0" applyBorder="1" applyAlignment="1">
      <alignment vertical="top"/>
    </xf>
    <xf numFmtId="0" fontId="11" fillId="4" borderId="4" xfId="0" applyFont="1" applyFill="1" applyBorder="1" applyAlignment="1">
      <alignment horizontal="center" vertical="top" wrapText="1"/>
    </xf>
    <xf numFmtId="0" fontId="0" fillId="4" borderId="2" xfId="0" applyFont="1" applyFill="1" applyBorder="1" applyAlignment="1">
      <alignment horizontal="center" vertical="top" wrapText="1"/>
    </xf>
    <xf numFmtId="0" fontId="0" fillId="4" borderId="3" xfId="0" applyFont="1" applyFill="1" applyBorder="1" applyAlignment="1">
      <alignment horizontal="center" vertical="top" wrapText="1"/>
    </xf>
    <xf numFmtId="0" fontId="0" fillId="4" borderId="4" xfId="0" applyFont="1" applyFill="1" applyBorder="1" applyAlignment="1">
      <alignment horizontal="center" vertical="top" wrapText="1"/>
    </xf>
    <xf numFmtId="0" fontId="0" fillId="4" borderId="0" xfId="0" applyFill="1" applyBorder="1" applyAlignment="1">
      <alignment horizontal="left" vertical="top" wrapText="1"/>
    </xf>
    <xf numFmtId="0" fontId="0" fillId="4" borderId="8" xfId="0" applyFill="1" applyBorder="1" applyAlignment="1">
      <alignment horizontal="center" vertical="top" wrapText="1"/>
    </xf>
    <xf numFmtId="0" fontId="0" fillId="4" borderId="3" xfId="0" applyFill="1" applyBorder="1" applyAlignment="1">
      <alignment horizontal="center" vertical="top" wrapText="1"/>
    </xf>
    <xf numFmtId="0" fontId="0" fillId="4" borderId="4" xfId="0" applyFill="1" applyBorder="1" applyAlignment="1">
      <alignment horizontal="left" vertical="top" wrapText="1"/>
    </xf>
    <xf numFmtId="0" fontId="11" fillId="4" borderId="3" xfId="0" applyFont="1" applyFill="1" applyBorder="1" applyAlignment="1">
      <alignment horizontal="center" vertical="top" wrapText="1"/>
    </xf>
    <xf numFmtId="0" fontId="0" fillId="4" borderId="4" xfId="0" applyFill="1" applyBorder="1" applyAlignment="1">
      <alignment horizontal="center" vertical="top" wrapText="1"/>
    </xf>
    <xf numFmtId="0" fontId="13" fillId="4" borderId="3" xfId="0" applyFont="1" applyFill="1" applyBorder="1" applyAlignment="1">
      <alignment horizontal="center" vertical="top" wrapText="1"/>
    </xf>
    <xf numFmtId="0" fontId="0" fillId="4" borderId="3" xfId="0" applyFont="1" applyFill="1" applyBorder="1" applyAlignment="1">
      <alignment horizontal="center" vertical="top" wrapText="1"/>
    </xf>
    <xf numFmtId="0" fontId="11" fillId="4" borderId="4" xfId="0" applyFont="1" applyFill="1" applyBorder="1" applyAlignment="1">
      <alignment horizontal="center" vertical="top" wrapText="1"/>
    </xf>
    <xf numFmtId="0" fontId="0" fillId="4" borderId="4" xfId="0" applyFont="1" applyFill="1" applyBorder="1" applyAlignment="1">
      <alignment horizontal="center" vertical="top" wrapText="1"/>
    </xf>
    <xf numFmtId="0" fontId="0" fillId="0" borderId="0" xfId="0" applyAlignment="1">
      <alignment vertical="center"/>
    </xf>
    <xf numFmtId="0" fontId="0" fillId="4" borderId="4" xfId="0" applyFont="1" applyFill="1" applyBorder="1" applyAlignment="1">
      <alignment vertical="top" wrapText="1"/>
    </xf>
    <xf numFmtId="165" fontId="0" fillId="0" borderId="0" xfId="0" applyNumberFormat="1"/>
    <xf numFmtId="0" fontId="3" fillId="0" borderId="0" xfId="0" applyFont="1" applyAlignment="1">
      <alignment horizontal="center" vertical="top"/>
    </xf>
    <xf numFmtId="0" fontId="4" fillId="0" borderId="0" xfId="0" applyFont="1" applyAlignment="1">
      <alignment horizontal="center" vertical="top"/>
    </xf>
    <xf numFmtId="0" fontId="8" fillId="3" borderId="1" xfId="0" applyFont="1" applyFill="1" applyBorder="1" applyAlignment="1">
      <alignment horizontal="center" vertical="top"/>
    </xf>
    <xf numFmtId="0" fontId="2" fillId="4" borderId="2" xfId="0" applyFont="1" applyFill="1" applyBorder="1" applyAlignment="1">
      <alignment horizontal="center" vertical="top" wrapText="1"/>
    </xf>
    <xf numFmtId="0" fontId="0" fillId="0" borderId="3" xfId="0" applyBorder="1" applyAlignment="1">
      <alignment horizontal="center" vertical="top"/>
    </xf>
    <xf numFmtId="0" fontId="2" fillId="4" borderId="8" xfId="0" applyFont="1" applyFill="1" applyBorder="1" applyAlignment="1">
      <alignment horizontal="center" vertical="top" wrapText="1"/>
    </xf>
    <xf numFmtId="0" fontId="2" fillId="0" borderId="7" xfId="0" applyFont="1" applyBorder="1" applyAlignment="1">
      <alignment horizontal="center" vertical="top"/>
    </xf>
    <xf numFmtId="0" fontId="0" fillId="0" borderId="0" xfId="0" applyBorder="1" applyAlignment="1">
      <alignment vertical="top"/>
    </xf>
    <xf numFmtId="0" fontId="0" fillId="0" borderId="0" xfId="0" applyAlignment="1">
      <alignment vertical="top"/>
    </xf>
    <xf numFmtId="0" fontId="0" fillId="4" borderId="0" xfId="0" applyFont="1" applyFill="1" applyBorder="1" applyAlignment="1">
      <alignment horizontal="center" vertical="top" wrapText="1"/>
    </xf>
    <xf numFmtId="0" fontId="0" fillId="4" borderId="10" xfId="0" applyFont="1" applyFill="1" applyBorder="1" applyAlignment="1">
      <alignment horizontal="center" vertical="top" wrapText="1"/>
    </xf>
    <xf numFmtId="0" fontId="11" fillId="0" borderId="3" xfId="0" applyFont="1" applyBorder="1" applyAlignment="1">
      <alignment vertical="top"/>
    </xf>
    <xf numFmtId="0" fontId="0" fillId="0" borderId="0" xfId="0" applyBorder="1" applyAlignment="1">
      <alignment horizontal="center" vertical="top"/>
    </xf>
    <xf numFmtId="0" fontId="16" fillId="0" borderId="0" xfId="0" applyFont="1"/>
    <xf numFmtId="0" fontId="0" fillId="0" borderId="4" xfId="0" applyBorder="1" applyAlignment="1">
      <alignment horizontal="center" vertical="top"/>
    </xf>
    <xf numFmtId="0" fontId="0" fillId="0" borderId="9" xfId="0" applyBorder="1" applyAlignment="1">
      <alignment horizontal="center" vertical="top"/>
    </xf>
    <xf numFmtId="0" fontId="2" fillId="0" borderId="5" xfId="0" applyFont="1" applyBorder="1" applyAlignment="1">
      <alignment horizontal="center" vertical="top"/>
    </xf>
    <xf numFmtId="0" fontId="2" fillId="0" borderId="2" xfId="0" applyFont="1" applyBorder="1" applyAlignment="1">
      <alignment horizontal="center" vertical="top"/>
    </xf>
    <xf numFmtId="0" fontId="5" fillId="0" borderId="2" xfId="0" applyFont="1" applyBorder="1" applyAlignment="1">
      <alignment horizontal="center" vertical="center"/>
    </xf>
    <xf numFmtId="0" fontId="5" fillId="4" borderId="2" xfId="0" applyFont="1" applyFill="1" applyBorder="1" applyAlignment="1">
      <alignment horizontal="center" vertical="center" wrapText="1"/>
    </xf>
    <xf numFmtId="0" fontId="7" fillId="4" borderId="2" xfId="0" applyFont="1" applyFill="1" applyBorder="1" applyAlignment="1">
      <alignment vertical="top" wrapText="1"/>
    </xf>
    <xf numFmtId="0" fontId="5" fillId="0" borderId="7" xfId="0" applyFont="1" applyBorder="1"/>
    <xf numFmtId="0" fontId="5" fillId="0" borderId="2" xfId="0" applyFont="1" applyBorder="1"/>
    <xf numFmtId="165" fontId="5" fillId="4" borderId="2" xfId="1" applyNumberFormat="1" applyFont="1" applyFill="1" applyBorder="1" applyAlignment="1">
      <alignment horizontal="center" vertical="center"/>
    </xf>
    <xf numFmtId="0" fontId="5" fillId="0" borderId="3" xfId="0" applyFont="1" applyBorder="1"/>
    <xf numFmtId="0" fontId="5" fillId="4" borderId="3" xfId="0" applyFont="1" applyFill="1" applyBorder="1" applyAlignment="1">
      <alignment vertical="top" wrapText="1"/>
    </xf>
    <xf numFmtId="0" fontId="5" fillId="0" borderId="7" xfId="0" applyFont="1" applyBorder="1" applyAlignment="1">
      <alignment vertical="top" wrapText="1"/>
    </xf>
    <xf numFmtId="0" fontId="7" fillId="4" borderId="2" xfId="0" applyFont="1" applyFill="1" applyBorder="1" applyAlignment="1">
      <alignment vertical="center" wrapText="1"/>
    </xf>
    <xf numFmtId="0" fontId="5" fillId="4" borderId="3" xfId="0" applyFont="1" applyFill="1" applyBorder="1" applyAlignment="1">
      <alignment vertical="center" wrapText="1"/>
    </xf>
    <xf numFmtId="0" fontId="5" fillId="0" borderId="2" xfId="0" applyFont="1" applyFill="1" applyBorder="1" applyAlignment="1">
      <alignment horizontal="center" vertical="center" wrapText="1"/>
    </xf>
    <xf numFmtId="0" fontId="7" fillId="0" borderId="7" xfId="0" applyFont="1" applyBorder="1" applyAlignment="1">
      <alignment horizontal="center" vertical="top"/>
    </xf>
    <xf numFmtId="0" fontId="5" fillId="0" borderId="4" xfId="0" applyFont="1" applyBorder="1"/>
    <xf numFmtId="0" fontId="5" fillId="0" borderId="9" xfId="0" applyFont="1" applyBorder="1"/>
    <xf numFmtId="0" fontId="5" fillId="0" borderId="4" xfId="0" applyFont="1" applyBorder="1" applyAlignment="1">
      <alignment vertical="top" wrapText="1"/>
    </xf>
    <xf numFmtId="0" fontId="5" fillId="0" borderId="9" xfId="0" applyFont="1" applyBorder="1" applyAlignment="1">
      <alignment horizontal="center" vertical="center"/>
    </xf>
    <xf numFmtId="0" fontId="5" fillId="0" borderId="0" xfId="0" applyFont="1" applyBorder="1"/>
    <xf numFmtId="0" fontId="5" fillId="0" borderId="0" xfId="0" applyFont="1" applyBorder="1" applyAlignment="1">
      <alignment vertical="top"/>
    </xf>
    <xf numFmtId="0" fontId="18" fillId="0" borderId="0" xfId="0" applyFont="1" applyBorder="1" applyAlignment="1"/>
    <xf numFmtId="0" fontId="5" fillId="0" borderId="0" xfId="0" applyFont="1" applyBorder="1" applyAlignment="1"/>
    <xf numFmtId="0" fontId="3" fillId="0" borderId="0" xfId="0" applyFont="1" applyAlignment="1">
      <alignment vertical="top" wrapText="1"/>
    </xf>
    <xf numFmtId="0" fontId="4" fillId="0" borderId="0" xfId="0" applyFont="1" applyAlignment="1">
      <alignment vertical="top" wrapText="1"/>
    </xf>
    <xf numFmtId="0" fontId="8" fillId="3" borderId="1" xfId="0" applyFont="1" applyFill="1" applyBorder="1" applyAlignment="1">
      <alignment horizontal="center" vertical="top" wrapText="1"/>
    </xf>
    <xf numFmtId="0" fontId="0" fillId="0" borderId="4" xfId="0" applyBorder="1" applyAlignment="1">
      <alignment vertical="top"/>
    </xf>
    <xf numFmtId="0" fontId="1" fillId="4" borderId="10" xfId="0" applyFont="1" applyFill="1" applyBorder="1" applyAlignment="1">
      <alignment horizontal="center" vertical="top" wrapText="1"/>
    </xf>
    <xf numFmtId="0" fontId="0" fillId="4" borderId="6" xfId="0" applyFill="1" applyBorder="1" applyAlignment="1">
      <alignment horizontal="center" vertical="top" wrapText="1"/>
    </xf>
    <xf numFmtId="0" fontId="0" fillId="4" borderId="3" xfId="0" applyFill="1" applyBorder="1" applyAlignment="1">
      <alignment horizontal="center" vertical="top"/>
    </xf>
    <xf numFmtId="0" fontId="0" fillId="4" borderId="9" xfId="0" applyFill="1" applyBorder="1" applyAlignment="1">
      <alignment horizontal="center" vertical="top"/>
    </xf>
    <xf numFmtId="0" fontId="0" fillId="4" borderId="0" xfId="0" applyFill="1" applyBorder="1" applyAlignment="1">
      <alignment horizontal="center" vertical="top"/>
    </xf>
    <xf numFmtId="0" fontId="0" fillId="0" borderId="9" xfId="0" applyFont="1" applyFill="1" applyBorder="1" applyAlignment="1">
      <alignment horizontal="center" vertical="top"/>
    </xf>
    <xf numFmtId="0" fontId="2" fillId="4" borderId="3" xfId="0" applyFont="1" applyFill="1" applyBorder="1" applyAlignment="1">
      <alignment horizontal="center" vertical="top"/>
    </xf>
    <xf numFmtId="0" fontId="0" fillId="4" borderId="12" xfId="0" applyFill="1" applyBorder="1" applyAlignment="1">
      <alignment horizontal="center" vertical="top"/>
    </xf>
    <xf numFmtId="0" fontId="5" fillId="4" borderId="0" xfId="0" applyFont="1" applyFill="1" applyBorder="1" applyAlignment="1">
      <alignment horizontal="center" vertical="center" wrapText="1"/>
    </xf>
    <xf numFmtId="0" fontId="5" fillId="4" borderId="0" xfId="0" applyFont="1" applyFill="1" applyBorder="1" applyAlignment="1">
      <alignment horizontal="center" vertical="top" wrapText="1"/>
    </xf>
    <xf numFmtId="0" fontId="8" fillId="0" borderId="1" xfId="0" applyFont="1" applyFill="1" applyBorder="1" applyAlignment="1">
      <alignment horizontal="center"/>
    </xf>
    <xf numFmtId="0" fontId="8" fillId="0" borderId="13"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13" xfId="0" applyFont="1" applyFill="1" applyBorder="1" applyAlignment="1">
      <alignment horizontal="center" vertical="top"/>
    </xf>
    <xf numFmtId="0" fontId="8" fillId="0" borderId="1" xfId="0" applyFont="1" applyFill="1" applyBorder="1" applyAlignment="1">
      <alignment horizontal="center" vertical="center"/>
    </xf>
    <xf numFmtId="0" fontId="8" fillId="0" borderId="13" xfId="0" applyFont="1" applyFill="1" applyBorder="1" applyAlignment="1">
      <alignment horizontal="center"/>
    </xf>
    <xf numFmtId="0" fontId="7" fillId="4" borderId="7" xfId="0" applyFont="1" applyFill="1" applyBorder="1" applyAlignment="1">
      <alignment horizontal="center" vertical="top" wrapText="1"/>
    </xf>
    <xf numFmtId="0" fontId="7" fillId="4" borderId="7" xfId="0" applyFont="1" applyFill="1" applyBorder="1" applyAlignment="1">
      <alignment horizontal="center" vertical="center" wrapText="1"/>
    </xf>
    <xf numFmtId="165" fontId="5" fillId="4" borderId="7" xfId="1" applyNumberFormat="1" applyFont="1" applyFill="1" applyBorder="1" applyAlignment="1">
      <alignment horizontal="center" vertical="center"/>
    </xf>
    <xf numFmtId="0" fontId="5" fillId="4" borderId="9" xfId="0" applyFont="1" applyFill="1" applyBorder="1" applyAlignment="1">
      <alignment horizontal="center" vertical="top" wrapText="1"/>
    </xf>
    <xf numFmtId="0" fontId="5" fillId="4" borderId="4" xfId="0" applyFont="1" applyFill="1" applyBorder="1" applyAlignment="1">
      <alignment vertical="top" wrapText="1"/>
    </xf>
    <xf numFmtId="0" fontId="7" fillId="0" borderId="7" xfId="0" applyFont="1" applyBorder="1" applyAlignment="1">
      <alignment horizontal="center" vertical="center"/>
    </xf>
    <xf numFmtId="0" fontId="0" fillId="0" borderId="0" xfId="0" applyFont="1" applyFill="1" applyBorder="1" applyAlignment="1">
      <alignment horizontal="center" vertical="top"/>
    </xf>
    <xf numFmtId="0" fontId="11" fillId="4" borderId="3" xfId="0" applyFont="1" applyFill="1" applyBorder="1" applyAlignment="1">
      <alignment vertical="top" wrapText="1"/>
    </xf>
    <xf numFmtId="0" fontId="0" fillId="4" borderId="11" xfId="0" applyFont="1" applyFill="1" applyBorder="1" applyAlignment="1">
      <alignment horizontal="center" vertical="top" wrapText="1"/>
    </xf>
    <xf numFmtId="0" fontId="0" fillId="4" borderId="12" xfId="0" applyFont="1" applyFill="1" applyBorder="1" applyAlignment="1">
      <alignment horizontal="center" vertical="top" wrapText="1"/>
    </xf>
    <xf numFmtId="0" fontId="11" fillId="4" borderId="6" xfId="0" applyFont="1" applyFill="1" applyBorder="1" applyAlignment="1">
      <alignment horizontal="center" vertical="top" wrapText="1"/>
    </xf>
    <xf numFmtId="0" fontId="0" fillId="0" borderId="2" xfId="0" applyBorder="1" applyAlignment="1">
      <alignment horizontal="center" vertical="top"/>
    </xf>
    <xf numFmtId="0" fontId="0" fillId="0" borderId="10" xfId="0" applyBorder="1" applyAlignment="1">
      <alignment vertical="top"/>
    </xf>
    <xf numFmtId="0" fontId="0" fillId="0" borderId="6" xfId="0" applyBorder="1" applyAlignment="1">
      <alignment vertical="top"/>
    </xf>
    <xf numFmtId="0" fontId="0" fillId="4" borderId="4" xfId="0" applyFill="1" applyBorder="1" applyAlignment="1">
      <alignment horizontal="center" vertical="top"/>
    </xf>
    <xf numFmtId="0" fontId="0" fillId="0" borderId="9" xfId="0" applyBorder="1" applyAlignment="1">
      <alignment vertical="top"/>
    </xf>
    <xf numFmtId="0" fontId="0" fillId="4" borderId="9" xfId="0" applyFont="1" applyFill="1" applyBorder="1" applyAlignment="1">
      <alignment horizontal="center" vertical="top" wrapText="1"/>
    </xf>
    <xf numFmtId="0" fontId="0" fillId="0" borderId="10" xfId="0" applyBorder="1" applyAlignment="1">
      <alignment horizontal="center" vertical="top"/>
    </xf>
    <xf numFmtId="0" fontId="2" fillId="0" borderId="0" xfId="0" applyFont="1" applyBorder="1" applyAlignment="1">
      <alignment horizontal="center" vertical="top"/>
    </xf>
    <xf numFmtId="0" fontId="2" fillId="4" borderId="0" xfId="0" applyFont="1" applyFill="1" applyBorder="1" applyAlignment="1">
      <alignment horizontal="center" vertical="top"/>
    </xf>
    <xf numFmtId="0" fontId="0" fillId="0" borderId="11" xfId="0" applyBorder="1" applyAlignment="1">
      <alignment vertical="top"/>
    </xf>
    <xf numFmtId="0" fontId="0" fillId="0" borderId="6" xfId="0" applyFont="1" applyBorder="1" applyAlignment="1">
      <alignment horizontal="center" vertical="top"/>
    </xf>
    <xf numFmtId="0" fontId="11" fillId="0" borderId="9" xfId="0" applyFont="1" applyBorder="1" applyAlignment="1">
      <alignment vertical="top"/>
    </xf>
    <xf numFmtId="0" fontId="0" fillId="0" borderId="4" xfId="0" applyFont="1" applyFill="1" applyBorder="1" applyAlignment="1">
      <alignment horizontal="center" vertical="top"/>
    </xf>
    <xf numFmtId="0" fontId="2" fillId="4" borderId="10" xfId="0" applyFont="1" applyFill="1" applyBorder="1" applyAlignment="1">
      <alignment vertical="top" wrapText="1"/>
    </xf>
    <xf numFmtId="0" fontId="2" fillId="4" borderId="2" xfId="0" applyFont="1" applyFill="1" applyBorder="1" applyAlignment="1">
      <alignment horizontal="center" vertical="top"/>
    </xf>
    <xf numFmtId="0" fontId="0" fillId="4" borderId="9" xfId="0" applyFill="1" applyBorder="1" applyAlignment="1">
      <alignment horizontal="left" vertical="top" wrapText="1"/>
    </xf>
    <xf numFmtId="0" fontId="0" fillId="0" borderId="4" xfId="0" applyFont="1" applyBorder="1" applyAlignment="1">
      <alignment horizontal="center" vertical="top"/>
    </xf>
    <xf numFmtId="0" fontId="0" fillId="0" borderId="0" xfId="0" applyAlignment="1">
      <alignment vertical="top" wrapText="1"/>
    </xf>
    <xf numFmtId="0" fontId="11" fillId="0" borderId="4" xfId="0" applyFont="1" applyBorder="1" applyAlignment="1">
      <alignment vertical="top"/>
    </xf>
    <xf numFmtId="0" fontId="0" fillId="0" borderId="3" xfId="0" applyFont="1" applyBorder="1" applyAlignment="1">
      <alignment horizontal="center" vertical="top"/>
    </xf>
    <xf numFmtId="0" fontId="0" fillId="0" borderId="6" xfId="0" applyBorder="1" applyAlignment="1">
      <alignment horizontal="center" vertical="top"/>
    </xf>
    <xf numFmtId="0" fontId="2" fillId="4" borderId="3" xfId="0" applyFont="1" applyFill="1" applyBorder="1" applyAlignment="1">
      <alignment horizontal="center" vertical="top" wrapText="1"/>
    </xf>
    <xf numFmtId="0" fontId="0" fillId="4" borderId="6" xfId="0" applyFill="1" applyBorder="1" applyAlignment="1">
      <alignment horizontal="center" vertical="top"/>
    </xf>
    <xf numFmtId="0" fontId="0" fillId="0" borderId="12" xfId="0" applyBorder="1" applyAlignment="1">
      <alignment vertical="top"/>
    </xf>
    <xf numFmtId="0" fontId="5" fillId="4" borderId="2" xfId="2" applyFont="1" applyFill="1" applyBorder="1" applyAlignment="1">
      <alignment horizontal="center" vertical="top" wrapText="1"/>
    </xf>
    <xf numFmtId="0" fontId="5" fillId="4" borderId="3" xfId="2" applyFont="1" applyFill="1" applyBorder="1" applyAlignment="1">
      <alignment horizontal="center" vertical="top" wrapText="1"/>
    </xf>
    <xf numFmtId="0" fontId="5" fillId="4" borderId="10" xfId="2" applyFont="1" applyFill="1" applyBorder="1" applyAlignment="1">
      <alignment horizontal="center" vertical="top" wrapText="1"/>
    </xf>
    <xf numFmtId="0" fontId="0" fillId="0" borderId="8" xfId="0" applyBorder="1" applyAlignment="1">
      <alignment horizontal="center" vertical="top"/>
    </xf>
    <xf numFmtId="0" fontId="2" fillId="4" borderId="7" xfId="0" applyFont="1" applyFill="1" applyBorder="1" applyAlignment="1">
      <alignment horizontal="center" vertical="top"/>
    </xf>
    <xf numFmtId="0" fontId="2" fillId="4" borderId="3" xfId="0" applyFont="1" applyFill="1" applyBorder="1" applyAlignment="1">
      <alignment horizontal="left" vertical="top" wrapText="1"/>
    </xf>
    <xf numFmtId="0" fontId="2" fillId="4" borderId="10" xfId="0" applyFont="1" applyFill="1" applyBorder="1" applyAlignment="1">
      <alignment horizontal="center" vertical="top" wrapText="1"/>
    </xf>
    <xf numFmtId="0" fontId="0" fillId="4" borderId="0" xfId="0" applyFill="1" applyAlignment="1">
      <alignment vertical="top"/>
    </xf>
    <xf numFmtId="0" fontId="2" fillId="4" borderId="6" xfId="0" applyFont="1" applyFill="1" applyBorder="1" applyAlignment="1">
      <alignment horizontal="center" vertical="top" wrapText="1"/>
    </xf>
    <xf numFmtId="0" fontId="0" fillId="0" borderId="12" xfId="0" applyBorder="1" applyAlignment="1">
      <alignment horizontal="center" vertical="top"/>
    </xf>
    <xf numFmtId="0" fontId="1" fillId="4" borderId="11" xfId="0" applyFont="1" applyFill="1" applyBorder="1" applyAlignment="1">
      <alignment horizontal="center" vertical="top" wrapText="1"/>
    </xf>
    <xf numFmtId="0" fontId="11" fillId="0" borderId="3" xfId="0" applyFont="1" applyBorder="1" applyAlignment="1">
      <alignment vertical="top"/>
    </xf>
    <xf numFmtId="0" fontId="5" fillId="4" borderId="4" xfId="2" applyFont="1" applyFill="1" applyBorder="1" applyAlignment="1">
      <alignment horizontal="center" vertical="top" wrapText="1"/>
    </xf>
    <xf numFmtId="0" fontId="0" fillId="0" borderId="12" xfId="0" applyFont="1" applyBorder="1" applyAlignment="1">
      <alignment horizontal="center" vertical="top"/>
    </xf>
    <xf numFmtId="0" fontId="0" fillId="4" borderId="11" xfId="0" applyFill="1" applyBorder="1" applyAlignment="1">
      <alignment vertical="top" wrapText="1"/>
    </xf>
    <xf numFmtId="0" fontId="2" fillId="4" borderId="0" xfId="0" applyFont="1" applyFill="1" applyBorder="1" applyAlignment="1">
      <alignment horizontal="center" vertical="top" wrapText="1"/>
    </xf>
    <xf numFmtId="0" fontId="0" fillId="0" borderId="0" xfId="0" applyFont="1" applyBorder="1" applyAlignment="1">
      <alignment horizontal="center" vertical="top"/>
    </xf>
    <xf numFmtId="0" fontId="2" fillId="4" borderId="7" xfId="0" applyFont="1" applyFill="1" applyBorder="1" applyAlignment="1">
      <alignment horizontal="center" vertical="top" wrapText="1"/>
    </xf>
    <xf numFmtId="0" fontId="0" fillId="4" borderId="11" xfId="0" applyFill="1" applyBorder="1" applyAlignment="1">
      <alignment horizontal="center" vertical="top" wrapText="1"/>
    </xf>
    <xf numFmtId="0" fontId="2" fillId="4" borderId="4" xfId="0" applyFont="1" applyFill="1" applyBorder="1" applyAlignment="1">
      <alignment horizontal="center" vertical="top" wrapText="1"/>
    </xf>
    <xf numFmtId="165" fontId="1" fillId="4" borderId="4" xfId="1" applyNumberFormat="1" applyFont="1" applyFill="1" applyBorder="1" applyAlignment="1">
      <alignment horizontal="center" vertical="center"/>
    </xf>
    <xf numFmtId="165" fontId="1" fillId="4" borderId="12" xfId="1" applyNumberFormat="1" applyFont="1" applyFill="1" applyBorder="1" applyAlignment="1">
      <alignment horizontal="center" vertical="center"/>
    </xf>
    <xf numFmtId="0" fontId="0" fillId="4" borderId="9" xfId="0" applyFill="1" applyBorder="1" applyAlignment="1">
      <alignment horizontal="center" vertical="top" wrapText="1"/>
    </xf>
    <xf numFmtId="0" fontId="0" fillId="4" borderId="6" xfId="0" applyFill="1" applyBorder="1" applyAlignment="1">
      <alignment vertical="top"/>
    </xf>
    <xf numFmtId="0" fontId="0" fillId="4" borderId="12" xfId="0" applyFill="1" applyBorder="1" applyAlignment="1">
      <alignment horizontal="center" vertical="top" wrapText="1"/>
    </xf>
    <xf numFmtId="0" fontId="0" fillId="4" borderId="12" xfId="0" applyFill="1" applyBorder="1" applyAlignment="1">
      <alignment vertical="top"/>
    </xf>
    <xf numFmtId="0" fontId="2" fillId="4" borderId="5" xfId="0" applyFont="1" applyFill="1" applyBorder="1" applyAlignment="1">
      <alignment vertical="top" wrapText="1"/>
    </xf>
    <xf numFmtId="0" fontId="11" fillId="4" borderId="0" xfId="0" applyFont="1" applyFill="1" applyBorder="1" applyAlignment="1">
      <alignment horizontal="center" vertical="top" wrapText="1"/>
    </xf>
    <xf numFmtId="0" fontId="0" fillId="0" borderId="11" xfId="0" applyBorder="1" applyAlignment="1">
      <alignment horizontal="center" vertical="top"/>
    </xf>
    <xf numFmtId="0" fontId="1" fillId="4" borderId="6" xfId="0" applyFont="1" applyFill="1" applyBorder="1" applyAlignment="1">
      <alignment vertical="center" wrapText="1"/>
    </xf>
    <xf numFmtId="0" fontId="5" fillId="4" borderId="11" xfId="2" applyFont="1" applyFill="1" applyBorder="1" applyAlignment="1">
      <alignment horizontal="center" vertical="top" wrapText="1"/>
    </xf>
    <xf numFmtId="0" fontId="0" fillId="4" borderId="6" xfId="0" applyFont="1" applyFill="1" applyBorder="1" applyAlignment="1">
      <alignment horizontal="center" vertical="top" wrapText="1"/>
    </xf>
    <xf numFmtId="0" fontId="1" fillId="4" borderId="4" xfId="0" applyFont="1" applyFill="1" applyBorder="1" applyAlignment="1">
      <alignment horizontal="center" vertical="top" wrapText="1"/>
    </xf>
    <xf numFmtId="0" fontId="0" fillId="4" borderId="0" xfId="0" applyFill="1" applyAlignment="1">
      <alignment vertical="top" wrapText="1"/>
    </xf>
    <xf numFmtId="0" fontId="2" fillId="0" borderId="8" xfId="0" applyFont="1" applyBorder="1" applyAlignment="1">
      <alignment horizontal="center" vertical="top"/>
    </xf>
    <xf numFmtId="0" fontId="11" fillId="4" borderId="10" xfId="0" applyFont="1" applyFill="1" applyBorder="1" applyAlignment="1">
      <alignment horizontal="center" vertical="top" wrapText="1"/>
    </xf>
    <xf numFmtId="0" fontId="13" fillId="0" borderId="4" xfId="0" applyFont="1" applyBorder="1" applyAlignment="1">
      <alignment vertical="top"/>
    </xf>
    <xf numFmtId="165" fontId="6" fillId="0" borderId="1" xfId="0" applyNumberFormat="1" applyFont="1" applyBorder="1" applyAlignment="1">
      <alignment vertical="center"/>
    </xf>
    <xf numFmtId="0" fontId="6" fillId="0" borderId="1" xfId="0" applyFont="1" applyBorder="1" applyAlignment="1">
      <alignment vertical="center"/>
    </xf>
    <xf numFmtId="0" fontId="6" fillId="0" borderId="1" xfId="0" applyFont="1" applyBorder="1" applyAlignment="1">
      <alignment horizontal="center" vertical="center"/>
    </xf>
    <xf numFmtId="0" fontId="5" fillId="0" borderId="7" xfId="0" applyFont="1" applyBorder="1" applyAlignment="1">
      <alignment horizontal="left" vertical="top" wrapText="1"/>
    </xf>
    <xf numFmtId="0" fontId="5" fillId="0" borderId="0" xfId="0" applyFont="1" applyBorder="1" applyAlignment="1">
      <alignment horizontal="left" vertical="top" wrapText="1"/>
    </xf>
    <xf numFmtId="0" fontId="5" fillId="0" borderId="9" xfId="0" applyFont="1" applyBorder="1" applyAlignment="1">
      <alignment horizontal="left" vertical="top"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17" fillId="4" borderId="2" xfId="0" applyFont="1" applyFill="1" applyBorder="1" applyAlignment="1">
      <alignment horizontal="center" vertical="top" wrapText="1"/>
    </xf>
    <xf numFmtId="0" fontId="17" fillId="4" borderId="4" xfId="0" applyFont="1" applyFill="1" applyBorder="1" applyAlignment="1">
      <alignment horizontal="center" vertical="top" wrapText="1"/>
    </xf>
    <xf numFmtId="0" fontId="3" fillId="0" borderId="0" xfId="0" applyFont="1" applyAlignment="1">
      <alignment horizontal="left"/>
    </xf>
    <xf numFmtId="0" fontId="6" fillId="0" borderId="0" xfId="0" applyFont="1" applyAlignment="1">
      <alignment horizontal="center" vertical="center"/>
    </xf>
    <xf numFmtId="0" fontId="6" fillId="0" borderId="0" xfId="0" applyFont="1" applyAlignment="1">
      <alignment horizontal="center"/>
    </xf>
    <xf numFmtId="0" fontId="11" fillId="4" borderId="2" xfId="0" applyFont="1" applyFill="1" applyBorder="1" applyAlignment="1">
      <alignment horizontal="center" vertical="top" wrapText="1"/>
    </xf>
    <xf numFmtId="0" fontId="11" fillId="4" borderId="3" xfId="0" applyFont="1" applyFill="1" applyBorder="1" applyAlignment="1">
      <alignment horizontal="center"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11" fillId="0" borderId="2" xfId="0" applyFont="1" applyFill="1" applyBorder="1" applyAlignment="1">
      <alignment horizontal="center" vertical="top" wrapText="1"/>
    </xf>
    <xf numFmtId="0" fontId="11" fillId="0" borderId="3" xfId="0" applyFont="1" applyFill="1" applyBorder="1" applyAlignment="1">
      <alignment horizontal="center" vertical="top" wrapText="1"/>
    </xf>
    <xf numFmtId="0" fontId="0" fillId="4" borderId="2" xfId="0" applyFill="1" applyBorder="1" applyAlignment="1">
      <alignment horizontal="left" vertical="top" wrapText="1"/>
    </xf>
    <xf numFmtId="0" fontId="0" fillId="4" borderId="3" xfId="0" applyFill="1" applyBorder="1" applyAlignment="1">
      <alignment horizontal="left" vertical="top" wrapText="1"/>
    </xf>
    <xf numFmtId="0" fontId="0" fillId="4" borderId="2" xfId="0" applyFill="1" applyBorder="1" applyAlignment="1">
      <alignment horizontal="center" vertical="top" wrapText="1"/>
    </xf>
    <xf numFmtId="0" fontId="0" fillId="4" borderId="3" xfId="0" applyFill="1" applyBorder="1" applyAlignment="1">
      <alignment horizontal="center" vertical="top" wrapText="1"/>
    </xf>
    <xf numFmtId="0" fontId="6" fillId="0" borderId="0" xfId="0" applyFont="1" applyBorder="1" applyAlignment="1">
      <alignment horizontal="right"/>
    </xf>
    <xf numFmtId="0" fontId="7"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wrapText="1"/>
    </xf>
    <xf numFmtId="0" fontId="7" fillId="0" borderId="1" xfId="0" applyFont="1" applyBorder="1" applyAlignment="1">
      <alignment horizontal="center" vertical="center" wrapText="1"/>
    </xf>
    <xf numFmtId="165" fontId="15" fillId="0" borderId="1" xfId="0" applyNumberFormat="1" applyFont="1" applyBorder="1" applyAlignment="1">
      <alignment horizontal="center" vertical="center"/>
    </xf>
    <xf numFmtId="0" fontId="15" fillId="0" borderId="1" xfId="0" applyFont="1" applyBorder="1" applyAlignment="1">
      <alignment horizontal="center" vertical="center"/>
    </xf>
    <xf numFmtId="0" fontId="12" fillId="0" borderId="0" xfId="0" applyFont="1" applyBorder="1" applyAlignment="1">
      <alignment horizontal="left"/>
    </xf>
    <xf numFmtId="0" fontId="11" fillId="4" borderId="2"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0" fillId="0" borderId="4" xfId="0" applyBorder="1" applyAlignment="1">
      <alignment horizontal="left" vertical="top" wrapText="1"/>
    </xf>
    <xf numFmtId="0" fontId="11" fillId="4" borderId="4" xfId="0" applyFont="1" applyFill="1" applyBorder="1" applyAlignment="1">
      <alignment horizontal="center" vertical="top" wrapText="1"/>
    </xf>
    <xf numFmtId="165"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12" fillId="0" borderId="0" xfId="0" applyFont="1" applyAlignment="1">
      <alignment horizontal="left"/>
    </xf>
    <xf numFmtId="0" fontId="0" fillId="4" borderId="4" xfId="0" applyFill="1" applyBorder="1" applyAlignment="1">
      <alignment horizontal="left" vertical="top" wrapText="1"/>
    </xf>
    <xf numFmtId="0" fontId="7" fillId="2" borderId="2" xfId="0" applyFont="1" applyFill="1" applyBorder="1" applyAlignment="1">
      <alignment horizontal="center"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19" fillId="0" borderId="1" xfId="0" applyFont="1" applyBorder="1" applyAlignment="1">
      <alignment horizontal="center" vertical="center" wrapText="1"/>
    </xf>
    <xf numFmtId="0" fontId="11" fillId="0" borderId="3" xfId="0" applyFont="1" applyBorder="1" applyAlignment="1">
      <alignment vertical="top"/>
    </xf>
    <xf numFmtId="0" fontId="0" fillId="0" borderId="12" xfId="0" applyBorder="1" applyAlignment="1">
      <alignment horizontal="left" vertical="top" wrapText="1"/>
    </xf>
    <xf numFmtId="0" fontId="11" fillId="4" borderId="5" xfId="0" applyFont="1" applyFill="1" applyBorder="1" applyAlignment="1">
      <alignment horizontal="center" vertical="top" wrapText="1"/>
    </xf>
    <xf numFmtId="0" fontId="11" fillId="4" borderId="6" xfId="0" applyFont="1" applyFill="1" applyBorder="1" applyAlignment="1">
      <alignment horizontal="center" vertical="top" wrapText="1"/>
    </xf>
    <xf numFmtId="0" fontId="0" fillId="0" borderId="0" xfId="0" applyBorder="1" applyAlignment="1">
      <alignment horizontal="left" vertical="top" wrapText="1"/>
    </xf>
    <xf numFmtId="0" fontId="0" fillId="4" borderId="3" xfId="0" applyFont="1" applyFill="1" applyBorder="1" applyAlignment="1">
      <alignment horizontal="center" vertical="top" wrapText="1"/>
    </xf>
    <xf numFmtId="0" fontId="0" fillId="4" borderId="4" xfId="0" applyFill="1" applyBorder="1" applyAlignment="1">
      <alignment horizontal="center" vertical="top" wrapText="1"/>
    </xf>
    <xf numFmtId="0" fontId="0" fillId="0" borderId="8" xfId="0" applyBorder="1" applyAlignment="1">
      <alignment horizontal="left" vertical="top" wrapText="1"/>
    </xf>
    <xf numFmtId="0" fontId="0" fillId="0" borderId="10" xfId="0" applyBorder="1" applyAlignment="1">
      <alignment horizontal="left" vertical="top" wrapText="1"/>
    </xf>
    <xf numFmtId="0" fontId="11" fillId="4" borderId="7" xfId="0" applyFont="1" applyFill="1" applyBorder="1" applyAlignment="1">
      <alignment horizontal="center" vertical="top" wrapText="1"/>
    </xf>
    <xf numFmtId="0" fontId="11" fillId="4" borderId="0" xfId="0" applyFont="1" applyFill="1" applyBorder="1" applyAlignment="1">
      <alignment horizontal="center" vertical="top" wrapText="1"/>
    </xf>
    <xf numFmtId="0" fontId="0" fillId="4" borderId="5" xfId="0" applyFill="1" applyBorder="1" applyAlignment="1">
      <alignment horizontal="left" vertical="top" wrapText="1"/>
    </xf>
    <xf numFmtId="0" fontId="0" fillId="4" borderId="6" xfId="0" applyFill="1" applyBorder="1" applyAlignment="1">
      <alignment horizontal="left" vertical="top" wrapText="1"/>
    </xf>
    <xf numFmtId="0" fontId="0" fillId="4" borderId="7" xfId="0" applyFill="1" applyBorder="1" applyAlignment="1">
      <alignment horizontal="left" vertical="top" wrapText="1"/>
    </xf>
    <xf numFmtId="0" fontId="0" fillId="4" borderId="0" xfId="0" applyFill="1" applyBorder="1" applyAlignment="1">
      <alignment horizontal="left" vertical="top" wrapText="1"/>
    </xf>
    <xf numFmtId="0" fontId="0" fillId="4" borderId="12" xfId="0" applyFill="1" applyBorder="1" applyAlignment="1">
      <alignment horizontal="left" vertical="top" wrapText="1"/>
    </xf>
    <xf numFmtId="0" fontId="11" fillId="4" borderId="8" xfId="0" applyFont="1" applyFill="1" applyBorder="1" applyAlignment="1">
      <alignment horizontal="center" vertical="top" wrapText="1"/>
    </xf>
    <xf numFmtId="0" fontId="11" fillId="4" borderId="10" xfId="0" applyFont="1" applyFill="1" applyBorder="1" applyAlignment="1">
      <alignment horizontal="center" vertical="top" wrapText="1"/>
    </xf>
    <xf numFmtId="0" fontId="13" fillId="4" borderId="2" xfId="0" applyFont="1" applyFill="1" applyBorder="1" applyAlignment="1">
      <alignment horizontal="center" vertical="top" wrapText="1"/>
    </xf>
    <xf numFmtId="0" fontId="13" fillId="4" borderId="3" xfId="0" applyFont="1" applyFill="1" applyBorder="1" applyAlignment="1">
      <alignment horizontal="center" vertical="top" wrapText="1"/>
    </xf>
    <xf numFmtId="0" fontId="13" fillId="4" borderId="4" xfId="0" applyFont="1" applyFill="1" applyBorder="1" applyAlignment="1">
      <alignment horizontal="center" vertical="top" wrapText="1"/>
    </xf>
  </cellXfs>
  <cellStyles count="4">
    <cellStyle name="Comma" xfId="1" builtinId="3"/>
    <cellStyle name="Hyperlink" xfId="3"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t212h@yahoo.com" TargetMode="External"/><Relationship Id="rId1" Type="http://schemas.openxmlformats.org/officeDocument/2006/relationships/hyperlink" Target="mailto:yusuf_zamil@yahoo.com"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mailto:t212h@yahoo.com" TargetMode="External"/><Relationship Id="rId1" Type="http://schemas.openxmlformats.org/officeDocument/2006/relationships/hyperlink" Target="mailto:yusuf_zamil@yahoo.com"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mailto:t212h@yahoo.com" TargetMode="External"/><Relationship Id="rId1" Type="http://schemas.openxmlformats.org/officeDocument/2006/relationships/hyperlink" Target="mailto:yusuf_zamil@yahoo.com"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mailto:t212h@yahoo.com" TargetMode="External"/><Relationship Id="rId1" Type="http://schemas.openxmlformats.org/officeDocument/2006/relationships/hyperlink" Target="mailto:yusuf_zamil@yahoo.com"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mailto:t212h@yahoo.com" TargetMode="External"/><Relationship Id="rId1" Type="http://schemas.openxmlformats.org/officeDocument/2006/relationships/hyperlink" Target="mailto:yusuf_zamil@yahoo.com" TargetMode="Externa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mailto:t212h@yahoo.com" TargetMode="External"/><Relationship Id="rId1" Type="http://schemas.openxmlformats.org/officeDocument/2006/relationships/hyperlink" Target="mailto:yusuf_zamil@yahoo.com" TargetMode="Externa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mailto:t212h@yahoo.com" TargetMode="External"/><Relationship Id="rId1" Type="http://schemas.openxmlformats.org/officeDocument/2006/relationships/hyperlink" Target="mailto:yusuf_zamil@yahoo.com" TargetMode="Externa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mailto:t212h@yahoo.com" TargetMode="External"/><Relationship Id="rId1" Type="http://schemas.openxmlformats.org/officeDocument/2006/relationships/hyperlink" Target="mailto:yusuf_zamil@yahoo.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t212h@yahoo.com" TargetMode="External"/><Relationship Id="rId1" Type="http://schemas.openxmlformats.org/officeDocument/2006/relationships/hyperlink" Target="mailto:yusuf_zamil@yahoo.com"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t212h@yahoo.com" TargetMode="External"/><Relationship Id="rId1" Type="http://schemas.openxmlformats.org/officeDocument/2006/relationships/hyperlink" Target="mailto:yusuf_zamil@yahoo.com"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t212h@yahoo.com" TargetMode="External"/><Relationship Id="rId1" Type="http://schemas.openxmlformats.org/officeDocument/2006/relationships/hyperlink" Target="mailto:yusuf_zamil@yahoo.com"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t212h@yahoo.com" TargetMode="External"/><Relationship Id="rId1" Type="http://schemas.openxmlformats.org/officeDocument/2006/relationships/hyperlink" Target="mailto:yusuf_zamil@yahoo.com"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mailto:t212h@yahoo.com" TargetMode="External"/><Relationship Id="rId1" Type="http://schemas.openxmlformats.org/officeDocument/2006/relationships/hyperlink" Target="mailto:yusuf_zamil@yahoo.com"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mailto:t212h@yahoo.com" TargetMode="External"/><Relationship Id="rId1" Type="http://schemas.openxmlformats.org/officeDocument/2006/relationships/hyperlink" Target="mailto:yusuf_zamil@yahoo.com"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mailto:t212h@yahoo.com" TargetMode="External"/><Relationship Id="rId1" Type="http://schemas.openxmlformats.org/officeDocument/2006/relationships/hyperlink" Target="mailto:yusuf_zamil@yahoo.com"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mailto:t212h@yahoo.com" TargetMode="External"/><Relationship Id="rId1" Type="http://schemas.openxmlformats.org/officeDocument/2006/relationships/hyperlink" Target="mailto:yusuf_zamil@yaho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topLeftCell="A17" workbookViewId="0">
      <selection activeCell="N25" sqref="N25"/>
    </sheetView>
  </sheetViews>
  <sheetFormatPr defaultRowHeight="15" x14ac:dyDescent="0.25"/>
  <cols>
    <col min="1" max="1" width="5.85546875" customWidth="1"/>
    <col min="2" max="2" width="48.85546875" customWidth="1"/>
    <col min="3" max="3" width="12" customWidth="1"/>
    <col min="4" max="4" width="3.7109375" style="122" customWidth="1"/>
    <col min="5" max="5" width="31.140625" customWidth="1"/>
    <col min="6" max="6" width="5.7109375" customWidth="1"/>
    <col min="7" max="7" width="4.28515625" customWidth="1"/>
    <col min="8" max="8" width="4.42578125" customWidth="1"/>
    <col min="9" max="9" width="4.28515625" customWidth="1"/>
    <col min="10" max="10" width="11.140625" customWidth="1"/>
    <col min="11" max="11" width="11.28515625" customWidth="1"/>
    <col min="12" max="12" width="31.42578125" hidden="1" customWidth="1"/>
    <col min="13" max="13" width="20.7109375" hidden="1" customWidth="1"/>
    <col min="15" max="15" width="12.5703125" bestFit="1" customWidth="1"/>
  </cols>
  <sheetData>
    <row r="1" spans="1:13" ht="15.75" x14ac:dyDescent="0.25">
      <c r="A1" s="258" t="s">
        <v>0</v>
      </c>
      <c r="B1" s="258"/>
      <c r="C1" s="258"/>
      <c r="D1" s="258"/>
      <c r="E1" s="258"/>
      <c r="F1" s="258"/>
      <c r="G1" s="258"/>
      <c r="H1" s="258"/>
      <c r="I1" s="258"/>
      <c r="J1" s="258"/>
      <c r="K1" s="1"/>
    </row>
    <row r="2" spans="1:13" ht="15.75" x14ac:dyDescent="0.25">
      <c r="A2" s="258" t="s">
        <v>1</v>
      </c>
      <c r="B2" s="258"/>
      <c r="C2" s="2"/>
      <c r="D2" s="114"/>
      <c r="E2" s="4"/>
      <c r="F2" s="5"/>
      <c r="G2" s="6"/>
      <c r="H2" s="6"/>
      <c r="I2" s="6"/>
      <c r="J2" s="6"/>
      <c r="K2" s="1"/>
    </row>
    <row r="3" spans="1:13" ht="10.9" customHeight="1" x14ac:dyDescent="0.25">
      <c r="A3" s="7"/>
      <c r="B3" s="8"/>
      <c r="C3" s="9"/>
      <c r="D3" s="115"/>
      <c r="E3" s="4"/>
      <c r="F3" s="11"/>
      <c r="G3" s="1"/>
      <c r="H3" s="1"/>
      <c r="I3" s="1"/>
      <c r="J3" s="1"/>
      <c r="K3" s="1"/>
    </row>
    <row r="4" spans="1:13" ht="15.75" x14ac:dyDescent="0.25">
      <c r="A4" s="259" t="s">
        <v>2</v>
      </c>
      <c r="B4" s="259"/>
      <c r="C4" s="259"/>
      <c r="D4" s="259"/>
      <c r="E4" s="259"/>
      <c r="F4" s="259"/>
      <c r="G4" s="259"/>
      <c r="H4" s="259"/>
      <c r="I4" s="259"/>
      <c r="J4" s="259"/>
      <c r="K4" s="259"/>
    </row>
    <row r="5" spans="1:13" ht="15.75" x14ac:dyDescent="0.25">
      <c r="A5" s="260" t="s">
        <v>3</v>
      </c>
      <c r="B5" s="260"/>
      <c r="C5" s="260"/>
      <c r="D5" s="260"/>
      <c r="E5" s="260"/>
      <c r="F5" s="260"/>
      <c r="G5" s="260"/>
      <c r="H5" s="260"/>
      <c r="I5" s="260"/>
      <c r="J5" s="260"/>
      <c r="K5" s="260"/>
    </row>
    <row r="6" spans="1:13" ht="15.75" x14ac:dyDescent="0.25">
      <c r="A6" s="260" t="s">
        <v>4</v>
      </c>
      <c r="B6" s="260"/>
      <c r="C6" s="260"/>
      <c r="D6" s="260"/>
      <c r="E6" s="260"/>
      <c r="F6" s="260"/>
      <c r="G6" s="260"/>
      <c r="H6" s="260"/>
      <c r="I6" s="260"/>
      <c r="J6" s="260"/>
      <c r="K6" s="260"/>
    </row>
    <row r="7" spans="1:13" ht="7.15" customHeight="1" x14ac:dyDescent="0.25">
      <c r="A7" s="260"/>
      <c r="B7" s="260"/>
      <c r="C7" s="260"/>
      <c r="D7" s="260"/>
      <c r="E7" s="260"/>
      <c r="F7" s="260"/>
      <c r="G7" s="260"/>
      <c r="H7" s="260"/>
      <c r="I7" s="260"/>
      <c r="J7" s="260"/>
      <c r="K7" s="260"/>
    </row>
    <row r="8" spans="1:13" ht="15.75" x14ac:dyDescent="0.25">
      <c r="A8" s="271"/>
      <c r="B8" s="271"/>
      <c r="C8" s="271"/>
      <c r="D8" s="271"/>
      <c r="E8" s="271"/>
      <c r="F8" s="271"/>
      <c r="G8" s="271"/>
      <c r="H8" s="271"/>
      <c r="I8" s="271"/>
      <c r="J8" s="271"/>
      <c r="K8" s="271"/>
    </row>
    <row r="9" spans="1:13" ht="12.6" customHeight="1" x14ac:dyDescent="0.25">
      <c r="A9" s="272" t="s">
        <v>5</v>
      </c>
      <c r="B9" s="272" t="s">
        <v>6</v>
      </c>
      <c r="C9" s="272" t="s">
        <v>7</v>
      </c>
      <c r="D9" s="272" t="s">
        <v>8</v>
      </c>
      <c r="E9" s="274"/>
      <c r="F9" s="276" t="s">
        <v>9</v>
      </c>
      <c r="G9" s="276" t="s">
        <v>10</v>
      </c>
      <c r="H9" s="276"/>
      <c r="I9" s="276"/>
      <c r="J9" s="272" t="s">
        <v>11</v>
      </c>
      <c r="K9" s="272" t="s">
        <v>12</v>
      </c>
      <c r="L9" s="251" t="s">
        <v>13</v>
      </c>
      <c r="M9" s="251" t="s">
        <v>14</v>
      </c>
    </row>
    <row r="10" spans="1:13" x14ac:dyDescent="0.25">
      <c r="A10" s="273"/>
      <c r="B10" s="274"/>
      <c r="C10" s="275"/>
      <c r="D10" s="274"/>
      <c r="E10" s="274"/>
      <c r="F10" s="276"/>
      <c r="G10" s="276"/>
      <c r="H10" s="276"/>
      <c r="I10" s="276"/>
      <c r="J10" s="273"/>
      <c r="K10" s="273"/>
      <c r="L10" s="252"/>
      <c r="M10" s="252"/>
    </row>
    <row r="11" spans="1:13" ht="13.9" customHeight="1" x14ac:dyDescent="0.25">
      <c r="A11" s="273"/>
      <c r="B11" s="274"/>
      <c r="C11" s="275"/>
      <c r="D11" s="274"/>
      <c r="E11" s="274"/>
      <c r="F11" s="276"/>
      <c r="G11" s="12" t="s">
        <v>15</v>
      </c>
      <c r="H11" s="12" t="s">
        <v>16</v>
      </c>
      <c r="I11" s="12" t="s">
        <v>17</v>
      </c>
      <c r="J11" s="273"/>
      <c r="K11" s="273"/>
      <c r="L11" s="253"/>
      <c r="M11" s="253"/>
    </row>
    <row r="12" spans="1:13" x14ac:dyDescent="0.25">
      <c r="A12" s="13">
        <v>1</v>
      </c>
      <c r="B12" s="14">
        <v>2</v>
      </c>
      <c r="C12" s="15">
        <v>3</v>
      </c>
      <c r="D12" s="116"/>
      <c r="E12" s="14">
        <v>4</v>
      </c>
      <c r="F12" s="13"/>
      <c r="G12" s="13"/>
      <c r="H12" s="13">
        <v>5</v>
      </c>
      <c r="I12" s="13"/>
      <c r="J12" s="13">
        <v>6</v>
      </c>
      <c r="K12" s="13">
        <v>7</v>
      </c>
      <c r="L12" s="16"/>
      <c r="M12" s="16"/>
    </row>
    <row r="13" spans="1:13" ht="32.25" customHeight="1" x14ac:dyDescent="0.25">
      <c r="A13" s="17">
        <v>1</v>
      </c>
      <c r="B13" s="267" t="s">
        <v>18</v>
      </c>
      <c r="C13" s="269" t="s">
        <v>19</v>
      </c>
      <c r="D13" s="117">
        <v>1</v>
      </c>
      <c r="E13" s="74" t="s">
        <v>20</v>
      </c>
      <c r="F13" s="18" t="s">
        <v>21</v>
      </c>
      <c r="G13" s="20"/>
      <c r="H13" s="20"/>
      <c r="I13" s="20"/>
      <c r="J13" s="21" t="s">
        <v>22</v>
      </c>
      <c r="K13" s="21">
        <v>61590000</v>
      </c>
      <c r="L13" s="22" t="s">
        <v>23</v>
      </c>
      <c r="M13" s="23" t="s">
        <v>24</v>
      </c>
    </row>
    <row r="14" spans="1:13" ht="33.75" customHeight="1" x14ac:dyDescent="0.25">
      <c r="A14" s="24"/>
      <c r="B14" s="268"/>
      <c r="C14" s="270"/>
      <c r="D14" s="53">
        <v>2</v>
      </c>
      <c r="E14" s="44" t="s">
        <v>25</v>
      </c>
      <c r="F14" s="27" t="s">
        <v>21</v>
      </c>
      <c r="G14" s="28"/>
      <c r="H14" s="28"/>
      <c r="I14" s="28"/>
      <c r="J14" s="29"/>
      <c r="K14" s="29"/>
      <c r="L14" s="22"/>
      <c r="M14" s="23"/>
    </row>
    <row r="15" spans="1:13" ht="32.25" customHeight="1" x14ac:dyDescent="0.25">
      <c r="A15" s="24"/>
      <c r="B15" s="25"/>
      <c r="C15" s="26"/>
      <c r="D15" s="53">
        <v>3</v>
      </c>
      <c r="E15" s="44" t="s">
        <v>26</v>
      </c>
      <c r="F15" s="27" t="s">
        <v>21</v>
      </c>
      <c r="G15" s="28"/>
      <c r="H15" s="28"/>
      <c r="I15" s="28"/>
      <c r="J15" s="29"/>
      <c r="K15" s="29"/>
      <c r="L15" s="22"/>
      <c r="M15" s="23"/>
    </row>
    <row r="16" spans="1:13" ht="33.75" customHeight="1" x14ac:dyDescent="0.25">
      <c r="A16" s="17">
        <v>2</v>
      </c>
      <c r="B16" s="30" t="s">
        <v>27</v>
      </c>
      <c r="C16" s="265" t="s">
        <v>28</v>
      </c>
      <c r="D16" s="117">
        <v>1</v>
      </c>
      <c r="E16" s="19" t="s">
        <v>725</v>
      </c>
      <c r="F16" s="18" t="s">
        <v>29</v>
      </c>
      <c r="G16" s="20"/>
      <c r="H16" s="20"/>
      <c r="I16" s="20"/>
      <c r="J16" s="21" t="s">
        <v>22</v>
      </c>
      <c r="K16" s="21">
        <v>66950000</v>
      </c>
      <c r="L16" s="31" t="s">
        <v>30</v>
      </c>
      <c r="M16" s="32" t="s">
        <v>31</v>
      </c>
    </row>
    <row r="17" spans="1:13" ht="30" x14ac:dyDescent="0.25">
      <c r="A17" s="33"/>
      <c r="B17" s="34"/>
      <c r="C17" s="266"/>
      <c r="D17" s="53">
        <v>2</v>
      </c>
      <c r="E17" s="35" t="s">
        <v>32</v>
      </c>
      <c r="F17" s="36" t="s">
        <v>33</v>
      </c>
      <c r="G17" s="33"/>
      <c r="H17" s="33"/>
      <c r="I17" s="33"/>
      <c r="J17" s="33"/>
      <c r="K17" s="33"/>
      <c r="L17" s="16"/>
      <c r="M17" s="16"/>
    </row>
    <row r="18" spans="1:13" ht="35.25" customHeight="1" x14ac:dyDescent="0.25">
      <c r="A18" s="33"/>
      <c r="B18" s="34"/>
      <c r="C18" s="33"/>
      <c r="D18" s="99">
        <v>3</v>
      </c>
      <c r="E18" s="35" t="s">
        <v>34</v>
      </c>
      <c r="F18" s="36" t="s">
        <v>33</v>
      </c>
      <c r="G18" s="33"/>
      <c r="H18" s="33"/>
      <c r="I18" s="33"/>
      <c r="J18" s="33"/>
      <c r="K18" s="33"/>
    </row>
    <row r="19" spans="1:13" ht="33" customHeight="1" x14ac:dyDescent="0.25">
      <c r="A19" s="33"/>
      <c r="B19" s="37"/>
      <c r="C19" s="33"/>
      <c r="D19" s="118">
        <v>4</v>
      </c>
      <c r="E19" s="38" t="s">
        <v>35</v>
      </c>
      <c r="F19" s="39" t="s">
        <v>21</v>
      </c>
      <c r="G19" s="33"/>
      <c r="H19" s="37"/>
      <c r="I19" s="33"/>
      <c r="J19" s="37"/>
      <c r="K19" s="33"/>
    </row>
    <row r="20" spans="1:13" ht="38.25" customHeight="1" x14ac:dyDescent="0.25">
      <c r="A20" s="85">
        <v>3</v>
      </c>
      <c r="B20" s="263" t="s">
        <v>36</v>
      </c>
      <c r="C20" s="261" t="s">
        <v>37</v>
      </c>
      <c r="D20" s="117">
        <v>1</v>
      </c>
      <c r="E20" s="19" t="s">
        <v>38</v>
      </c>
      <c r="F20" s="18" t="s">
        <v>39</v>
      </c>
      <c r="G20" s="42"/>
      <c r="H20" s="43"/>
      <c r="I20" s="42"/>
      <c r="J20" s="21" t="s">
        <v>22</v>
      </c>
      <c r="K20" s="21">
        <v>67195000</v>
      </c>
    </row>
    <row r="21" spans="1:13" ht="33.75" customHeight="1" x14ac:dyDescent="0.25">
      <c r="A21" s="33"/>
      <c r="B21" s="264"/>
      <c r="C21" s="262"/>
      <c r="D21" s="53">
        <v>2</v>
      </c>
      <c r="E21" s="44" t="s">
        <v>666</v>
      </c>
      <c r="F21" s="86" t="s">
        <v>21</v>
      </c>
      <c r="G21" s="33"/>
      <c r="H21" s="37"/>
      <c r="I21" s="33"/>
      <c r="J21" s="37"/>
      <c r="K21" s="33"/>
    </row>
    <row r="22" spans="1:13" ht="34.5" customHeight="1" x14ac:dyDescent="0.25">
      <c r="A22" s="33"/>
      <c r="B22" s="37"/>
      <c r="C22" s="33"/>
      <c r="D22" s="99">
        <v>3</v>
      </c>
      <c r="E22" s="35" t="s">
        <v>41</v>
      </c>
      <c r="F22" s="86" t="s">
        <v>21</v>
      </c>
      <c r="G22" s="33"/>
      <c r="H22" s="37"/>
      <c r="I22" s="33"/>
      <c r="J22" s="37"/>
      <c r="K22" s="33"/>
    </row>
    <row r="23" spans="1:13" ht="33.75" customHeight="1" x14ac:dyDescent="0.25">
      <c r="A23" s="33"/>
      <c r="B23" s="37"/>
      <c r="C23" s="33"/>
      <c r="D23" s="99">
        <v>4</v>
      </c>
      <c r="E23" s="45" t="s">
        <v>42</v>
      </c>
      <c r="F23" s="46" t="s">
        <v>43</v>
      </c>
      <c r="G23" s="33"/>
      <c r="H23" s="37"/>
      <c r="I23" s="33"/>
      <c r="J23" s="37"/>
      <c r="K23" s="33"/>
    </row>
    <row r="24" spans="1:13" x14ac:dyDescent="0.25">
      <c r="A24" s="167">
        <v>1</v>
      </c>
      <c r="B24" s="168">
        <v>2</v>
      </c>
      <c r="C24" s="169">
        <v>3</v>
      </c>
      <c r="D24" s="170"/>
      <c r="E24" s="171">
        <v>4</v>
      </c>
      <c r="F24" s="172"/>
      <c r="G24" s="167"/>
      <c r="H24" s="172">
        <v>5</v>
      </c>
      <c r="I24" s="167"/>
      <c r="J24" s="172">
        <v>6</v>
      </c>
      <c r="K24" s="167">
        <v>7</v>
      </c>
    </row>
    <row r="25" spans="1:13" ht="45" customHeight="1" x14ac:dyDescent="0.25">
      <c r="A25" s="132">
        <v>4</v>
      </c>
      <c r="B25" s="248" t="s">
        <v>44</v>
      </c>
      <c r="C25" s="133" t="s">
        <v>45</v>
      </c>
      <c r="D25" s="173">
        <v>1</v>
      </c>
      <c r="E25" s="134" t="s">
        <v>40</v>
      </c>
      <c r="F25" s="174" t="s">
        <v>21</v>
      </c>
      <c r="G25" s="136"/>
      <c r="H25" s="135"/>
      <c r="I25" s="136"/>
      <c r="J25" s="175" t="s">
        <v>22</v>
      </c>
      <c r="K25" s="137">
        <v>63600000</v>
      </c>
    </row>
    <row r="26" spans="1:13" ht="37.5" customHeight="1" x14ac:dyDescent="0.25">
      <c r="A26" s="138"/>
      <c r="B26" s="249"/>
      <c r="C26" s="138"/>
      <c r="D26" s="166">
        <v>2</v>
      </c>
      <c r="E26" s="139" t="s">
        <v>46</v>
      </c>
      <c r="F26" s="165" t="s">
        <v>29</v>
      </c>
      <c r="G26" s="138"/>
      <c r="H26" s="149"/>
      <c r="I26" s="138"/>
      <c r="J26" s="149"/>
      <c r="K26" s="138"/>
    </row>
    <row r="27" spans="1:13" ht="30" x14ac:dyDescent="0.25">
      <c r="A27" s="145"/>
      <c r="B27" s="250"/>
      <c r="C27" s="145"/>
      <c r="D27" s="176">
        <v>3</v>
      </c>
      <c r="E27" s="177" t="s">
        <v>47</v>
      </c>
      <c r="F27" s="148" t="s">
        <v>33</v>
      </c>
      <c r="G27" s="145"/>
      <c r="H27" s="146"/>
      <c r="I27" s="145"/>
      <c r="J27" s="146"/>
      <c r="K27" s="145"/>
    </row>
    <row r="28" spans="1:13" ht="45" x14ac:dyDescent="0.25">
      <c r="A28" s="132">
        <v>5</v>
      </c>
      <c r="B28" s="140" t="s">
        <v>48</v>
      </c>
      <c r="C28" s="254" t="s">
        <v>49</v>
      </c>
      <c r="D28" s="173">
        <v>1</v>
      </c>
      <c r="E28" s="141" t="s">
        <v>50</v>
      </c>
      <c r="F28" s="174" t="s">
        <v>29</v>
      </c>
      <c r="G28" s="136"/>
      <c r="H28" s="135"/>
      <c r="I28" s="136"/>
      <c r="J28" s="175" t="s">
        <v>22</v>
      </c>
      <c r="K28" s="137">
        <v>61360000</v>
      </c>
    </row>
    <row r="29" spans="1:13" ht="30" x14ac:dyDescent="0.25">
      <c r="A29" s="138"/>
      <c r="B29" s="149"/>
      <c r="C29" s="255"/>
      <c r="D29" s="166">
        <v>2</v>
      </c>
      <c r="E29" s="142" t="s">
        <v>51</v>
      </c>
      <c r="F29" s="165" t="s">
        <v>43</v>
      </c>
      <c r="G29" s="138"/>
      <c r="H29" s="149"/>
      <c r="I29" s="138"/>
      <c r="J29" s="149"/>
      <c r="K29" s="138"/>
    </row>
    <row r="30" spans="1:13" ht="30" x14ac:dyDescent="0.25">
      <c r="A30" s="145"/>
      <c r="B30" s="146"/>
      <c r="C30" s="145"/>
      <c r="D30" s="176">
        <v>3</v>
      </c>
      <c r="E30" s="177" t="s">
        <v>52</v>
      </c>
      <c r="F30" s="148" t="s">
        <v>33</v>
      </c>
      <c r="G30" s="145"/>
      <c r="H30" s="146"/>
      <c r="I30" s="145"/>
      <c r="J30" s="146"/>
      <c r="K30" s="145"/>
    </row>
    <row r="31" spans="1:13" ht="48" customHeight="1" x14ac:dyDescent="0.25">
      <c r="A31" s="132">
        <v>6</v>
      </c>
      <c r="B31" s="248" t="s">
        <v>53</v>
      </c>
      <c r="C31" s="143" t="s">
        <v>19</v>
      </c>
      <c r="D31" s="173">
        <v>1</v>
      </c>
      <c r="E31" s="141" t="s">
        <v>54</v>
      </c>
      <c r="F31" s="174" t="s">
        <v>55</v>
      </c>
      <c r="G31" s="136"/>
      <c r="H31" s="135"/>
      <c r="I31" s="136"/>
      <c r="J31" s="175" t="s">
        <v>22</v>
      </c>
      <c r="K31" s="137">
        <v>59120000</v>
      </c>
    </row>
    <row r="32" spans="1:13" ht="36.75" customHeight="1" x14ac:dyDescent="0.25">
      <c r="A32" s="138"/>
      <c r="B32" s="249"/>
      <c r="C32" s="138"/>
      <c r="D32" s="166">
        <v>2</v>
      </c>
      <c r="E32" s="142" t="s">
        <v>56</v>
      </c>
      <c r="F32" s="165" t="s">
        <v>21</v>
      </c>
      <c r="G32" s="138"/>
      <c r="H32" s="149"/>
      <c r="I32" s="138"/>
      <c r="J32" s="149"/>
      <c r="K32" s="138"/>
    </row>
    <row r="33" spans="1:15" ht="45" x14ac:dyDescent="0.25">
      <c r="A33" s="145"/>
      <c r="B33" s="250"/>
      <c r="C33" s="145"/>
      <c r="D33" s="176">
        <v>3</v>
      </c>
      <c r="E33" s="177" t="s">
        <v>57</v>
      </c>
      <c r="F33" s="148" t="s">
        <v>58</v>
      </c>
      <c r="G33" s="145"/>
      <c r="H33" s="146"/>
      <c r="I33" s="145"/>
      <c r="J33" s="146"/>
      <c r="K33" s="145"/>
    </row>
    <row r="34" spans="1:15" ht="38.25" customHeight="1" x14ac:dyDescent="0.25">
      <c r="A34" s="132">
        <v>7</v>
      </c>
      <c r="B34" s="140" t="s">
        <v>59</v>
      </c>
      <c r="C34" s="256" t="s">
        <v>37</v>
      </c>
      <c r="D34" s="144">
        <v>1</v>
      </c>
      <c r="E34" s="141" t="s">
        <v>41</v>
      </c>
      <c r="F34" s="178" t="s">
        <v>21</v>
      </c>
      <c r="G34" s="136"/>
      <c r="H34" s="135"/>
      <c r="I34" s="136"/>
      <c r="J34" s="175" t="s">
        <v>22</v>
      </c>
      <c r="K34" s="137">
        <v>59120000</v>
      </c>
    </row>
    <row r="35" spans="1:15" ht="30" x14ac:dyDescent="0.25">
      <c r="A35" s="145"/>
      <c r="B35" s="146"/>
      <c r="C35" s="257"/>
      <c r="D35" s="176">
        <v>2</v>
      </c>
      <c r="E35" s="147" t="s">
        <v>60</v>
      </c>
      <c r="F35" s="148" t="s">
        <v>55</v>
      </c>
      <c r="G35" s="145"/>
      <c r="H35" s="146"/>
      <c r="I35" s="145"/>
      <c r="J35" s="146"/>
      <c r="K35" s="145"/>
      <c r="O35" s="113">
        <f>K13+K16+K20+K25+K28+K31+K34</f>
        <v>438935000</v>
      </c>
    </row>
    <row r="36" spans="1:15" ht="23.25" customHeight="1" x14ac:dyDescent="0.25">
      <c r="A36" s="149"/>
      <c r="B36" s="149"/>
      <c r="C36" s="149"/>
      <c r="D36" s="150"/>
      <c r="E36" s="149"/>
      <c r="F36" s="149"/>
      <c r="G36" s="247" t="s">
        <v>664</v>
      </c>
      <c r="H36" s="247"/>
      <c r="I36" s="247"/>
      <c r="J36" s="245">
        <f>K13+K16+K20+K25+K28+K31+K34</f>
        <v>438935000</v>
      </c>
      <c r="K36" s="246"/>
    </row>
    <row r="37" spans="1:15" x14ac:dyDescent="0.25">
      <c r="A37" s="149"/>
      <c r="B37" s="149"/>
      <c r="C37" s="149"/>
      <c r="D37" s="150"/>
      <c r="E37" s="149"/>
      <c r="F37" s="149"/>
      <c r="G37" s="149"/>
      <c r="H37" s="149"/>
      <c r="I37" s="149"/>
      <c r="J37" s="149"/>
      <c r="K37" s="149"/>
    </row>
    <row r="38" spans="1:15" x14ac:dyDescent="0.25">
      <c r="A38" s="151" t="s">
        <v>665</v>
      </c>
      <c r="B38" s="152"/>
      <c r="C38" s="152"/>
      <c r="D38" s="150"/>
      <c r="E38" s="149"/>
      <c r="F38" s="149"/>
      <c r="G38" s="149"/>
      <c r="H38" s="149"/>
      <c r="I38" s="149"/>
      <c r="J38" s="149"/>
      <c r="K38" s="149"/>
    </row>
    <row r="39" spans="1:15" x14ac:dyDescent="0.25">
      <c r="A39" s="149"/>
      <c r="B39" s="149"/>
      <c r="C39" s="149"/>
      <c r="D39" s="150"/>
      <c r="E39" s="149"/>
      <c r="F39" s="149"/>
      <c r="G39" s="149"/>
      <c r="H39" s="149"/>
      <c r="I39" s="149"/>
      <c r="J39" s="149"/>
      <c r="K39" s="149"/>
    </row>
    <row r="40" spans="1:15" x14ac:dyDescent="0.25">
      <c r="A40" s="37"/>
      <c r="B40" s="37"/>
      <c r="C40" s="37"/>
      <c r="D40" s="121"/>
      <c r="E40" s="37"/>
      <c r="F40" s="37"/>
      <c r="G40" s="37"/>
      <c r="H40" s="37"/>
      <c r="I40" s="37"/>
      <c r="J40" s="37"/>
      <c r="K40" s="37"/>
    </row>
    <row r="41" spans="1:15" x14ac:dyDescent="0.25">
      <c r="A41" s="37"/>
      <c r="B41" s="37"/>
      <c r="C41" s="37"/>
      <c r="D41" s="121"/>
      <c r="E41" s="37"/>
      <c r="F41" s="37"/>
      <c r="G41" s="37"/>
      <c r="H41" s="37"/>
      <c r="I41" s="37"/>
      <c r="J41" s="37"/>
      <c r="K41" s="37"/>
    </row>
    <row r="42" spans="1:15" x14ac:dyDescent="0.25">
      <c r="A42" s="127" t="s">
        <v>672</v>
      </c>
      <c r="B42" s="37"/>
      <c r="C42" s="37"/>
      <c r="D42" s="121"/>
      <c r="E42" s="37"/>
      <c r="F42" s="37"/>
      <c r="G42" s="37"/>
      <c r="H42" s="37"/>
      <c r="I42" s="37"/>
      <c r="J42" s="37"/>
      <c r="K42" s="37"/>
    </row>
    <row r="43" spans="1:15" x14ac:dyDescent="0.25">
      <c r="A43" s="37"/>
      <c r="B43" s="37"/>
      <c r="C43" s="37"/>
      <c r="D43" s="121"/>
      <c r="E43" s="37"/>
      <c r="F43" s="37"/>
      <c r="G43" s="37"/>
      <c r="H43" s="37"/>
      <c r="I43" s="37"/>
      <c r="J43" s="37"/>
      <c r="K43" s="37"/>
    </row>
  </sheetData>
  <mergeCells count="28">
    <mergeCell ref="A7:K7"/>
    <mergeCell ref="C20:C21"/>
    <mergeCell ref="B20:B21"/>
    <mergeCell ref="C16:C17"/>
    <mergeCell ref="B13:B14"/>
    <mergeCell ref="C13:C14"/>
    <mergeCell ref="A8:K8"/>
    <mergeCell ref="A9:A11"/>
    <mergeCell ref="B9:B11"/>
    <mergeCell ref="C9:C11"/>
    <mergeCell ref="D9:E11"/>
    <mergeCell ref="F9:F11"/>
    <mergeCell ref="G9:I10"/>
    <mergeCell ref="J9:J11"/>
    <mergeCell ref="K9:K11"/>
    <mergeCell ref="A1:J1"/>
    <mergeCell ref="A2:B2"/>
    <mergeCell ref="A4:K4"/>
    <mergeCell ref="A5:K5"/>
    <mergeCell ref="A6:K6"/>
    <mergeCell ref="J36:K36"/>
    <mergeCell ref="G36:I36"/>
    <mergeCell ref="B25:B27"/>
    <mergeCell ref="L9:L11"/>
    <mergeCell ref="M9:M11"/>
    <mergeCell ref="C28:C29"/>
    <mergeCell ref="C34:C35"/>
    <mergeCell ref="B31:B33"/>
  </mergeCells>
  <hyperlinks>
    <hyperlink ref="L16" r:id="rId1"/>
    <hyperlink ref="L13" r:id="rId2"/>
  </hyperlinks>
  <pageMargins left="0.62992125984251968" right="0.11811023622047245" top="0.55118110236220474" bottom="0.55118110236220474" header="0.31496062992125984" footer="0.31496062992125984"/>
  <pageSetup paperSize="9" scale="95" orientation="landscape" r:id="rId3"/>
  <rowBreaks count="1" manualBreakCount="1">
    <brk id="23"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126"/>
  <sheetViews>
    <sheetView view="pageBreakPreview" topLeftCell="A29" zoomScaleNormal="100" zoomScaleSheetLayoutView="100" workbookViewId="0">
      <selection activeCell="E41" sqref="E41"/>
    </sheetView>
  </sheetViews>
  <sheetFormatPr defaultRowHeight="15" x14ac:dyDescent="0.25"/>
  <cols>
    <col min="1" max="1" width="5.42578125" customWidth="1"/>
    <col min="2" max="2" width="47.140625" customWidth="1"/>
    <col min="3" max="3" width="10.42578125" customWidth="1"/>
    <col min="4" max="4" width="4.140625" customWidth="1"/>
    <col min="5" max="5" width="34.85546875" customWidth="1"/>
    <col min="6" max="6" width="5.7109375" customWidth="1"/>
    <col min="7" max="7" width="4.28515625" customWidth="1"/>
    <col min="8" max="8" width="4.42578125" customWidth="1"/>
    <col min="9" max="9" width="4.28515625" customWidth="1"/>
    <col min="10" max="10" width="11.140625" customWidth="1"/>
    <col min="11" max="11" width="11.85546875" customWidth="1"/>
    <col min="12" max="12" width="31.42578125" hidden="1" customWidth="1"/>
    <col min="13" max="13" width="20.7109375" hidden="1" customWidth="1"/>
  </cols>
  <sheetData>
    <row r="1" spans="1:13" ht="15.75" x14ac:dyDescent="0.25">
      <c r="A1" s="258" t="s">
        <v>0</v>
      </c>
      <c r="B1" s="258"/>
      <c r="C1" s="258"/>
      <c r="D1" s="258"/>
      <c r="E1" s="258"/>
      <c r="F1" s="258"/>
      <c r="G1" s="258"/>
      <c r="H1" s="258"/>
      <c r="I1" s="258"/>
      <c r="J1" s="258"/>
      <c r="K1" s="1"/>
    </row>
    <row r="2" spans="1:13" ht="15.75" x14ac:dyDescent="0.25">
      <c r="A2" s="258" t="s">
        <v>1</v>
      </c>
      <c r="B2" s="258"/>
      <c r="C2" s="2"/>
      <c r="D2" s="3"/>
      <c r="E2" s="4"/>
      <c r="F2" s="5"/>
      <c r="G2" s="6"/>
      <c r="H2" s="6"/>
      <c r="I2" s="6"/>
      <c r="J2" s="6"/>
      <c r="K2" s="1"/>
    </row>
    <row r="3" spans="1:13" ht="10.9" customHeight="1" x14ac:dyDescent="0.25">
      <c r="A3" s="7"/>
      <c r="B3" s="8"/>
      <c r="C3" s="9"/>
      <c r="D3" s="10"/>
      <c r="E3" s="4"/>
      <c r="F3" s="11"/>
      <c r="G3" s="1"/>
      <c r="H3" s="1"/>
      <c r="I3" s="1"/>
      <c r="J3" s="1"/>
      <c r="K3" s="1"/>
    </row>
    <row r="4" spans="1:13" ht="15.75" x14ac:dyDescent="0.25">
      <c r="A4" s="259" t="s">
        <v>2</v>
      </c>
      <c r="B4" s="259"/>
      <c r="C4" s="259"/>
      <c r="D4" s="259"/>
      <c r="E4" s="259"/>
      <c r="F4" s="259"/>
      <c r="G4" s="259"/>
      <c r="H4" s="259"/>
      <c r="I4" s="259"/>
      <c r="J4" s="259"/>
      <c r="K4" s="259"/>
    </row>
    <row r="5" spans="1:13" ht="15.75" x14ac:dyDescent="0.25">
      <c r="A5" s="260" t="s">
        <v>3</v>
      </c>
      <c r="B5" s="260"/>
      <c r="C5" s="260"/>
      <c r="D5" s="260"/>
      <c r="E5" s="260"/>
      <c r="F5" s="260"/>
      <c r="G5" s="260"/>
      <c r="H5" s="260"/>
      <c r="I5" s="260"/>
      <c r="J5" s="260"/>
      <c r="K5" s="260"/>
    </row>
    <row r="6" spans="1:13" ht="15.75" x14ac:dyDescent="0.25">
      <c r="A6" s="260" t="s">
        <v>4</v>
      </c>
      <c r="B6" s="260"/>
      <c r="C6" s="260"/>
      <c r="D6" s="260"/>
      <c r="E6" s="260"/>
      <c r="F6" s="260"/>
      <c r="G6" s="260"/>
      <c r="H6" s="260"/>
      <c r="I6" s="260"/>
      <c r="J6" s="260"/>
      <c r="K6" s="260"/>
    </row>
    <row r="7" spans="1:13" ht="9" customHeight="1" x14ac:dyDescent="0.25">
      <c r="A7" s="260"/>
      <c r="B7" s="260"/>
      <c r="C7" s="260"/>
      <c r="D7" s="260"/>
      <c r="E7" s="260"/>
      <c r="F7" s="260"/>
      <c r="G7" s="260"/>
      <c r="H7" s="260"/>
      <c r="I7" s="260"/>
      <c r="J7" s="260"/>
      <c r="K7" s="260"/>
    </row>
    <row r="8" spans="1:13" ht="15.75" x14ac:dyDescent="0.25">
      <c r="A8" s="271"/>
      <c r="B8" s="271"/>
      <c r="C8" s="271"/>
      <c r="D8" s="271"/>
      <c r="E8" s="271"/>
      <c r="F8" s="271"/>
      <c r="G8" s="271"/>
      <c r="H8" s="271"/>
      <c r="I8" s="271"/>
      <c r="J8" s="271"/>
      <c r="K8" s="271"/>
    </row>
    <row r="9" spans="1:13" ht="12.6" customHeight="1" x14ac:dyDescent="0.25">
      <c r="A9" s="272" t="s">
        <v>5</v>
      </c>
      <c r="B9" s="272" t="s">
        <v>6</v>
      </c>
      <c r="C9" s="272" t="s">
        <v>7</v>
      </c>
      <c r="D9" s="272" t="s">
        <v>8</v>
      </c>
      <c r="E9" s="274"/>
      <c r="F9" s="276" t="s">
        <v>9</v>
      </c>
      <c r="G9" s="276" t="s">
        <v>10</v>
      </c>
      <c r="H9" s="276"/>
      <c r="I9" s="276"/>
      <c r="J9" s="272" t="s">
        <v>11</v>
      </c>
      <c r="K9" s="272" t="s">
        <v>12</v>
      </c>
      <c r="L9" s="251" t="s">
        <v>13</v>
      </c>
      <c r="M9" s="251" t="s">
        <v>14</v>
      </c>
    </row>
    <row r="10" spans="1:13" x14ac:dyDescent="0.25">
      <c r="A10" s="273"/>
      <c r="B10" s="274"/>
      <c r="C10" s="275"/>
      <c r="D10" s="274"/>
      <c r="E10" s="274"/>
      <c r="F10" s="276"/>
      <c r="G10" s="276"/>
      <c r="H10" s="276"/>
      <c r="I10" s="276"/>
      <c r="J10" s="273"/>
      <c r="K10" s="273"/>
      <c r="L10" s="252"/>
      <c r="M10" s="252"/>
    </row>
    <row r="11" spans="1:13" ht="13.9" customHeight="1" x14ac:dyDescent="0.25">
      <c r="A11" s="273"/>
      <c r="B11" s="274"/>
      <c r="C11" s="275"/>
      <c r="D11" s="274"/>
      <c r="E11" s="274"/>
      <c r="F11" s="276"/>
      <c r="G11" s="12" t="s">
        <v>15</v>
      </c>
      <c r="H11" s="12" t="s">
        <v>16</v>
      </c>
      <c r="I11" s="12" t="s">
        <v>17</v>
      </c>
      <c r="J11" s="273"/>
      <c r="K11" s="273"/>
      <c r="L11" s="253"/>
      <c r="M11" s="253"/>
    </row>
    <row r="12" spans="1:13" x14ac:dyDescent="0.25">
      <c r="A12" s="13">
        <v>1</v>
      </c>
      <c r="B12" s="14">
        <v>2</v>
      </c>
      <c r="C12" s="15">
        <v>3</v>
      </c>
      <c r="D12" s="14"/>
      <c r="E12" s="14">
        <v>4</v>
      </c>
      <c r="F12" s="13"/>
      <c r="G12" s="13"/>
      <c r="H12" s="13">
        <v>5</v>
      </c>
      <c r="I12" s="13"/>
      <c r="J12" s="13">
        <v>6</v>
      </c>
      <c r="K12" s="13">
        <v>7</v>
      </c>
      <c r="L12" s="16"/>
      <c r="M12" s="16"/>
    </row>
    <row r="13" spans="1:13" ht="33.6" customHeight="1" x14ac:dyDescent="0.25">
      <c r="A13" s="208">
        <v>1</v>
      </c>
      <c r="B13" s="267" t="s">
        <v>560</v>
      </c>
      <c r="C13" s="269" t="s">
        <v>559</v>
      </c>
      <c r="D13" s="117">
        <v>1</v>
      </c>
      <c r="E13" s="74" t="s">
        <v>558</v>
      </c>
      <c r="F13" s="117" t="s">
        <v>58</v>
      </c>
      <c r="G13" s="20"/>
      <c r="H13" s="20"/>
      <c r="I13" s="20"/>
      <c r="J13" s="21" t="s">
        <v>22</v>
      </c>
      <c r="K13" s="21">
        <v>84600000</v>
      </c>
      <c r="L13" s="22" t="s">
        <v>23</v>
      </c>
      <c r="M13" s="23" t="s">
        <v>24</v>
      </c>
    </row>
    <row r="14" spans="1:13" ht="31.9" customHeight="1" x14ac:dyDescent="0.25">
      <c r="A14" s="209"/>
      <c r="B14" s="268"/>
      <c r="C14" s="270"/>
      <c r="D14" s="53">
        <v>2</v>
      </c>
      <c r="E14" s="44" t="s">
        <v>561</v>
      </c>
      <c r="F14" s="89" t="s">
        <v>21</v>
      </c>
      <c r="G14" s="28"/>
      <c r="H14" s="28"/>
      <c r="I14" s="28"/>
      <c r="J14" s="29"/>
      <c r="K14" s="29"/>
      <c r="L14" s="22"/>
      <c r="M14" s="23"/>
    </row>
    <row r="15" spans="1:13" ht="33" customHeight="1" x14ac:dyDescent="0.25">
      <c r="A15" s="209"/>
      <c r="B15" s="287"/>
      <c r="C15" s="99"/>
      <c r="D15" s="53">
        <v>3</v>
      </c>
      <c r="E15" s="44" t="s">
        <v>562</v>
      </c>
      <c r="F15" s="89" t="s">
        <v>58</v>
      </c>
      <c r="G15" s="28"/>
      <c r="H15" s="28"/>
      <c r="I15" s="28"/>
      <c r="J15" s="29"/>
      <c r="K15" s="29"/>
      <c r="L15" s="22"/>
      <c r="M15" s="23"/>
    </row>
    <row r="16" spans="1:13" ht="30.75" customHeight="1" x14ac:dyDescent="0.25">
      <c r="A16" s="208">
        <v>2</v>
      </c>
      <c r="B16" s="268" t="s">
        <v>563</v>
      </c>
      <c r="C16" s="269" t="s">
        <v>559</v>
      </c>
      <c r="D16" s="117">
        <v>1</v>
      </c>
      <c r="E16" s="74" t="s">
        <v>564</v>
      </c>
      <c r="F16" s="131" t="s">
        <v>58</v>
      </c>
      <c r="G16" s="20"/>
      <c r="H16" s="20"/>
      <c r="I16" s="20"/>
      <c r="J16" s="21" t="s">
        <v>22</v>
      </c>
      <c r="K16" s="21">
        <v>62500000</v>
      </c>
      <c r="L16" s="31" t="s">
        <v>30</v>
      </c>
      <c r="M16" s="32" t="s">
        <v>31</v>
      </c>
    </row>
    <row r="17" spans="1:18" ht="33" customHeight="1" x14ac:dyDescent="0.25">
      <c r="A17" s="96"/>
      <c r="B17" s="268"/>
      <c r="C17" s="270"/>
      <c r="D17" s="53">
        <v>2</v>
      </c>
      <c r="E17" s="44" t="s">
        <v>565</v>
      </c>
      <c r="F17" s="118" t="s">
        <v>55</v>
      </c>
      <c r="G17" s="33"/>
      <c r="H17" s="33"/>
      <c r="I17" s="33"/>
      <c r="J17" s="33"/>
      <c r="K17" s="33"/>
      <c r="L17" s="16"/>
      <c r="M17" s="16"/>
    </row>
    <row r="18" spans="1:18" ht="33.75" customHeight="1" x14ac:dyDescent="0.25">
      <c r="A18" s="96"/>
      <c r="B18" s="186"/>
      <c r="C18" s="96"/>
      <c r="D18" s="99">
        <v>3</v>
      </c>
      <c r="E18" s="44" t="s">
        <v>566</v>
      </c>
      <c r="F18" s="118" t="s">
        <v>55</v>
      </c>
      <c r="G18" s="33"/>
      <c r="H18" s="33"/>
      <c r="I18" s="33"/>
      <c r="J18" s="33"/>
      <c r="K18" s="33"/>
    </row>
    <row r="19" spans="1:18" ht="33" customHeight="1" x14ac:dyDescent="0.25">
      <c r="A19" s="184">
        <v>3</v>
      </c>
      <c r="B19" s="263" t="s">
        <v>567</v>
      </c>
      <c r="C19" s="269" t="s">
        <v>568</v>
      </c>
      <c r="D19" s="117">
        <v>1</v>
      </c>
      <c r="E19" s="74" t="s">
        <v>702</v>
      </c>
      <c r="F19" s="117" t="s">
        <v>58</v>
      </c>
      <c r="G19" s="42"/>
      <c r="H19" s="43"/>
      <c r="I19" s="42"/>
      <c r="J19" s="21" t="s">
        <v>22</v>
      </c>
      <c r="K19" s="21">
        <v>62770000</v>
      </c>
      <c r="R19" t="s">
        <v>427</v>
      </c>
    </row>
    <row r="20" spans="1:18" ht="31.5" customHeight="1" x14ac:dyDescent="0.25">
      <c r="A20" s="96"/>
      <c r="B20" s="264"/>
      <c r="C20" s="270"/>
      <c r="D20" s="157">
        <v>2</v>
      </c>
      <c r="E20" s="44" t="s">
        <v>569</v>
      </c>
      <c r="F20" s="158" t="s">
        <v>21</v>
      </c>
      <c r="G20" s="34"/>
      <c r="I20" s="33"/>
      <c r="K20" s="33"/>
    </row>
    <row r="21" spans="1:18" ht="32.25" customHeight="1" x14ac:dyDescent="0.25">
      <c r="A21" s="96"/>
      <c r="B21" s="122"/>
      <c r="C21" s="96"/>
      <c r="D21" s="99">
        <v>3</v>
      </c>
      <c r="E21" s="44" t="s">
        <v>570</v>
      </c>
      <c r="F21" s="126" t="s">
        <v>58</v>
      </c>
      <c r="G21" s="33"/>
      <c r="I21" s="33"/>
      <c r="K21" s="33"/>
    </row>
    <row r="22" spans="1:18" ht="33.75" customHeight="1" x14ac:dyDescent="0.25">
      <c r="A22" s="184">
        <v>4</v>
      </c>
      <c r="B22" s="267" t="s">
        <v>571</v>
      </c>
      <c r="C22" s="269" t="s">
        <v>568</v>
      </c>
      <c r="D22" s="119">
        <v>1</v>
      </c>
      <c r="E22" s="74" t="s">
        <v>572</v>
      </c>
      <c r="F22" s="130" t="s">
        <v>58</v>
      </c>
      <c r="G22" s="47"/>
      <c r="H22" s="43"/>
      <c r="I22" s="42"/>
      <c r="J22" s="21" t="s">
        <v>22</v>
      </c>
      <c r="K22" s="21">
        <v>78000000</v>
      </c>
    </row>
    <row r="23" spans="1:18" ht="33" customHeight="1" x14ac:dyDescent="0.25">
      <c r="A23" s="96"/>
      <c r="B23" s="268"/>
      <c r="C23" s="270"/>
      <c r="D23" s="53">
        <v>2</v>
      </c>
      <c r="E23" s="44" t="s">
        <v>573</v>
      </c>
      <c r="F23" s="89" t="s">
        <v>58</v>
      </c>
      <c r="G23" s="33"/>
      <c r="H23" s="37"/>
      <c r="I23" s="33"/>
      <c r="J23" s="37"/>
      <c r="K23" s="33"/>
    </row>
    <row r="24" spans="1:18" ht="34.5" customHeight="1" x14ac:dyDescent="0.25">
      <c r="A24" s="156"/>
      <c r="B24" s="287"/>
      <c r="C24" s="156"/>
      <c r="D24" s="100">
        <v>3</v>
      </c>
      <c r="E24" s="56" t="s">
        <v>703</v>
      </c>
      <c r="F24" s="128" t="s">
        <v>58</v>
      </c>
      <c r="G24" s="49"/>
      <c r="H24" s="50"/>
      <c r="I24" s="49"/>
      <c r="J24" s="50"/>
      <c r="K24" s="49"/>
    </row>
    <row r="25" spans="1:18" s="111" customFormat="1" ht="18.75" customHeight="1" x14ac:dyDescent="0.25">
      <c r="A25" s="14">
        <v>1</v>
      </c>
      <c r="B25" s="14">
        <v>2</v>
      </c>
      <c r="C25" s="15">
        <v>3</v>
      </c>
      <c r="D25" s="14"/>
      <c r="E25" s="14">
        <v>4</v>
      </c>
      <c r="F25" s="14"/>
      <c r="G25" s="14"/>
      <c r="H25" s="14">
        <v>5</v>
      </c>
      <c r="I25" s="14"/>
      <c r="J25" s="14">
        <v>6</v>
      </c>
      <c r="K25" s="14">
        <v>7</v>
      </c>
    </row>
    <row r="26" spans="1:18" ht="32.25" customHeight="1" x14ac:dyDescent="0.25">
      <c r="A26" s="184">
        <v>5</v>
      </c>
      <c r="B26" s="267" t="s">
        <v>574</v>
      </c>
      <c r="C26" s="102" t="s">
        <v>559</v>
      </c>
      <c r="D26" s="119">
        <v>1</v>
      </c>
      <c r="E26" s="72" t="s">
        <v>575</v>
      </c>
      <c r="F26" s="117" t="s">
        <v>55</v>
      </c>
      <c r="G26" s="42"/>
      <c r="H26" s="43"/>
      <c r="I26" s="42"/>
      <c r="J26" s="84" t="s">
        <v>22</v>
      </c>
      <c r="K26" s="21">
        <v>80000000</v>
      </c>
    </row>
    <row r="27" spans="1:18" ht="30" customHeight="1" x14ac:dyDescent="0.25">
      <c r="A27" s="128"/>
      <c r="B27" s="287"/>
      <c r="C27" s="226"/>
      <c r="D27" s="181">
        <v>2</v>
      </c>
      <c r="E27" s="82" t="s">
        <v>704</v>
      </c>
      <c r="F27" s="227"/>
      <c r="G27" s="49"/>
      <c r="H27" s="50"/>
      <c r="I27" s="49"/>
      <c r="J27" s="229"/>
      <c r="K27" s="228"/>
    </row>
    <row r="28" spans="1:18" ht="30" customHeight="1" x14ac:dyDescent="0.25">
      <c r="A28" s="184">
        <v>6</v>
      </c>
      <c r="B28" s="44" t="s">
        <v>576</v>
      </c>
      <c r="C28" s="270" t="s">
        <v>568</v>
      </c>
      <c r="D28" s="214">
        <v>1</v>
      </c>
      <c r="E28" s="76" t="s">
        <v>577</v>
      </c>
      <c r="F28" s="205" t="s">
        <v>21</v>
      </c>
      <c r="G28" s="33"/>
      <c r="H28" s="37"/>
      <c r="I28" s="33"/>
      <c r="J28" s="29" t="s">
        <v>22</v>
      </c>
      <c r="K28" s="29">
        <v>63950000</v>
      </c>
    </row>
    <row r="29" spans="1:18" ht="32.25" customHeight="1" x14ac:dyDescent="0.25">
      <c r="A29" s="96"/>
      <c r="B29" s="38"/>
      <c r="C29" s="270"/>
      <c r="D29" s="53">
        <v>2</v>
      </c>
      <c r="E29" s="44" t="s">
        <v>578</v>
      </c>
      <c r="F29" s="161" t="s">
        <v>29</v>
      </c>
      <c r="G29" s="33"/>
      <c r="I29" s="33"/>
      <c r="K29" s="33"/>
    </row>
    <row r="30" spans="1:18" ht="32.25" customHeight="1" x14ac:dyDescent="0.25">
      <c r="A30" s="96"/>
      <c r="B30" s="122"/>
      <c r="C30" s="96"/>
      <c r="D30" s="99">
        <v>3</v>
      </c>
      <c r="E30" s="64" t="s">
        <v>579</v>
      </c>
      <c r="F30" s="159" t="s">
        <v>55</v>
      </c>
      <c r="G30" s="34"/>
      <c r="I30" s="33"/>
      <c r="K30" s="33"/>
    </row>
    <row r="31" spans="1:18" ht="31.5" customHeight="1" x14ac:dyDescent="0.25">
      <c r="A31" s="184">
        <v>7</v>
      </c>
      <c r="B31" s="263" t="s">
        <v>580</v>
      </c>
      <c r="C31" s="269" t="s">
        <v>568</v>
      </c>
      <c r="D31" s="120">
        <v>1</v>
      </c>
      <c r="E31" s="74" t="s">
        <v>581</v>
      </c>
      <c r="F31" s="120" t="s">
        <v>21</v>
      </c>
      <c r="G31" s="42"/>
      <c r="H31" s="43"/>
      <c r="I31" s="42"/>
      <c r="J31" s="21" t="s">
        <v>22</v>
      </c>
      <c r="K31" s="21">
        <v>80500000</v>
      </c>
    </row>
    <row r="32" spans="1:18" ht="31.5" customHeight="1" x14ac:dyDescent="0.25">
      <c r="A32" s="96"/>
      <c r="B32" s="264"/>
      <c r="C32" s="270"/>
      <c r="D32" s="99">
        <v>2</v>
      </c>
      <c r="E32" s="44" t="s">
        <v>582</v>
      </c>
      <c r="F32" s="89" t="s">
        <v>58</v>
      </c>
      <c r="G32" s="33"/>
      <c r="H32" s="37"/>
      <c r="I32" s="33"/>
      <c r="J32" s="37"/>
      <c r="K32" s="33"/>
    </row>
    <row r="33" spans="1:21" ht="30" x14ac:dyDescent="0.25">
      <c r="A33" s="156"/>
      <c r="B33" s="188"/>
      <c r="C33" s="95"/>
      <c r="D33" s="189">
        <v>3</v>
      </c>
      <c r="E33" s="56" t="s">
        <v>583</v>
      </c>
      <c r="F33" s="160" t="s">
        <v>55</v>
      </c>
      <c r="G33" s="49"/>
      <c r="H33" s="50"/>
      <c r="I33" s="49"/>
      <c r="J33" s="50"/>
      <c r="K33" s="49"/>
    </row>
    <row r="34" spans="1:21" ht="33.75" customHeight="1" x14ac:dyDescent="0.25">
      <c r="A34" s="190">
        <v>8</v>
      </c>
      <c r="B34" s="263" t="s">
        <v>588</v>
      </c>
      <c r="C34" s="269" t="s">
        <v>585</v>
      </c>
      <c r="D34" s="191">
        <v>1</v>
      </c>
      <c r="E34" s="76" t="s">
        <v>584</v>
      </c>
      <c r="F34" s="192" t="s">
        <v>21</v>
      </c>
      <c r="G34" s="33"/>
      <c r="H34" s="37"/>
      <c r="I34" s="33"/>
      <c r="J34" s="29" t="s">
        <v>22</v>
      </c>
      <c r="K34" s="21">
        <v>63600000</v>
      </c>
    </row>
    <row r="35" spans="1:21" ht="31.5" customHeight="1" x14ac:dyDescent="0.25">
      <c r="A35" s="185"/>
      <c r="B35" s="264"/>
      <c r="C35" s="270"/>
      <c r="D35" s="99">
        <v>2</v>
      </c>
      <c r="E35" s="44" t="s">
        <v>586</v>
      </c>
      <c r="F35" s="89" t="s">
        <v>39</v>
      </c>
      <c r="G35" s="33"/>
      <c r="H35" s="37"/>
      <c r="I35" s="33"/>
      <c r="J35" s="37"/>
      <c r="K35" s="33"/>
      <c r="S35" t="s">
        <v>491</v>
      </c>
    </row>
    <row r="36" spans="1:21" ht="32.25" customHeight="1" x14ac:dyDescent="0.25">
      <c r="A36" s="193"/>
      <c r="B36" s="156"/>
      <c r="C36" s="65"/>
      <c r="D36" s="100">
        <v>3</v>
      </c>
      <c r="E36" s="62" t="s">
        <v>587</v>
      </c>
      <c r="F36" s="89" t="s">
        <v>58</v>
      </c>
      <c r="G36" s="50"/>
      <c r="H36" s="49"/>
      <c r="I36" s="50"/>
      <c r="J36" s="49"/>
      <c r="K36" s="66"/>
    </row>
    <row r="37" spans="1:21" ht="33" customHeight="1" x14ac:dyDescent="0.25">
      <c r="A37" s="184">
        <v>9</v>
      </c>
      <c r="B37" s="263" t="s">
        <v>589</v>
      </c>
      <c r="C37" s="269" t="s">
        <v>568</v>
      </c>
      <c r="D37" s="120">
        <v>1</v>
      </c>
      <c r="E37" s="74" t="s">
        <v>590</v>
      </c>
      <c r="F37" s="130" t="s">
        <v>29</v>
      </c>
      <c r="G37" s="47"/>
      <c r="H37" s="43"/>
      <c r="I37" s="42"/>
      <c r="J37" s="57" t="s">
        <v>22</v>
      </c>
      <c r="K37" s="21">
        <v>80000000</v>
      </c>
    </row>
    <row r="38" spans="1:21" ht="34.5" customHeight="1" x14ac:dyDescent="0.25">
      <c r="A38" s="156"/>
      <c r="B38" s="282"/>
      <c r="C38" s="270"/>
      <c r="D38" s="189">
        <v>2</v>
      </c>
      <c r="E38" s="112" t="s">
        <v>591</v>
      </c>
      <c r="F38" s="221" t="s">
        <v>58</v>
      </c>
      <c r="G38" s="49"/>
      <c r="H38" s="50"/>
      <c r="I38" s="49"/>
      <c r="J38" s="50"/>
      <c r="K38" s="49"/>
    </row>
    <row r="39" spans="1:21" ht="30.75" customHeight="1" x14ac:dyDescent="0.25">
      <c r="A39" s="184">
        <v>10</v>
      </c>
      <c r="B39" s="41" t="s">
        <v>592</v>
      </c>
      <c r="C39" s="269" t="s">
        <v>568</v>
      </c>
      <c r="D39" s="120">
        <v>1</v>
      </c>
      <c r="E39" s="72" t="s">
        <v>593</v>
      </c>
      <c r="F39" s="198" t="s">
        <v>58</v>
      </c>
      <c r="G39" s="47"/>
      <c r="H39" s="43"/>
      <c r="I39" s="42"/>
      <c r="J39" s="57" t="s">
        <v>22</v>
      </c>
      <c r="K39" s="21">
        <v>58000000</v>
      </c>
    </row>
    <row r="40" spans="1:21" ht="33.75" customHeight="1" x14ac:dyDescent="0.25">
      <c r="A40" s="96"/>
      <c r="B40" s="121"/>
      <c r="C40" s="270"/>
      <c r="D40" s="123">
        <v>2</v>
      </c>
      <c r="E40" s="64" t="s">
        <v>594</v>
      </c>
      <c r="F40" s="89" t="s">
        <v>29</v>
      </c>
      <c r="G40" s="34"/>
      <c r="H40" s="37"/>
      <c r="I40" s="33"/>
      <c r="J40" s="37"/>
      <c r="K40" s="33"/>
      <c r="U40" t="s">
        <v>491</v>
      </c>
    </row>
    <row r="41" spans="1:21" ht="33" customHeight="1" x14ac:dyDescent="0.25">
      <c r="A41" s="156"/>
      <c r="B41" s="188"/>
      <c r="C41" s="156"/>
      <c r="D41" s="162">
        <v>3</v>
      </c>
      <c r="E41" s="92" t="s">
        <v>595</v>
      </c>
      <c r="F41" s="221" t="s">
        <v>58</v>
      </c>
      <c r="G41" s="49"/>
      <c r="H41" s="50"/>
      <c r="I41" s="49"/>
      <c r="J41" s="50"/>
      <c r="K41" s="49"/>
    </row>
    <row r="42" spans="1:21" ht="18.75" customHeight="1" x14ac:dyDescent="0.25">
      <c r="A42" s="14">
        <v>1</v>
      </c>
      <c r="B42" s="14">
        <v>2</v>
      </c>
      <c r="C42" s="15">
        <v>3</v>
      </c>
      <c r="D42" s="14"/>
      <c r="E42" s="14">
        <v>4</v>
      </c>
      <c r="F42" s="14"/>
      <c r="G42" s="14"/>
      <c r="H42" s="14">
        <v>5</v>
      </c>
      <c r="I42" s="14"/>
      <c r="J42" s="14">
        <v>6</v>
      </c>
      <c r="K42" s="14">
        <v>7</v>
      </c>
    </row>
    <row r="43" spans="1:21" ht="30.75" customHeight="1" x14ac:dyDescent="0.25">
      <c r="A43" s="184">
        <v>11</v>
      </c>
      <c r="B43" s="263" t="s">
        <v>596</v>
      </c>
      <c r="C43" s="269" t="s">
        <v>568</v>
      </c>
      <c r="D43" s="120">
        <v>1</v>
      </c>
      <c r="E43" s="74" t="s">
        <v>597</v>
      </c>
      <c r="F43" s="198" t="s">
        <v>21</v>
      </c>
      <c r="G43" s="42"/>
      <c r="H43" s="43"/>
      <c r="I43" s="42"/>
      <c r="J43" s="57" t="s">
        <v>22</v>
      </c>
      <c r="K43" s="21">
        <v>63040000</v>
      </c>
    </row>
    <row r="44" spans="1:21" ht="32.25" customHeight="1" x14ac:dyDescent="0.25">
      <c r="A44" s="156"/>
      <c r="B44" s="282"/>
      <c r="C44" s="300"/>
      <c r="D44" s="189">
        <v>2</v>
      </c>
      <c r="E44" s="222" t="s">
        <v>598</v>
      </c>
      <c r="F44" s="95" t="s">
        <v>21</v>
      </c>
      <c r="G44" s="66"/>
      <c r="H44" s="50"/>
      <c r="I44" s="49"/>
      <c r="J44" s="50"/>
      <c r="K44" s="49"/>
    </row>
    <row r="45" spans="1:21" ht="32.25" customHeight="1" x14ac:dyDescent="0.25">
      <c r="A45" s="184">
        <v>12</v>
      </c>
      <c r="B45" s="263" t="s">
        <v>599</v>
      </c>
      <c r="C45" s="269" t="s">
        <v>585</v>
      </c>
      <c r="D45" s="120">
        <v>1</v>
      </c>
      <c r="E45" s="72" t="s">
        <v>600</v>
      </c>
      <c r="F45" s="198" t="s">
        <v>58</v>
      </c>
      <c r="G45" s="47"/>
      <c r="H45" s="43"/>
      <c r="I45" s="42"/>
      <c r="J45" s="57" t="s">
        <v>22</v>
      </c>
      <c r="K45" s="21">
        <v>59000000</v>
      </c>
    </row>
    <row r="46" spans="1:21" ht="31.5" customHeight="1" x14ac:dyDescent="0.25">
      <c r="A46" s="96"/>
      <c r="B46" s="264"/>
      <c r="C46" s="270"/>
      <c r="D46" s="123">
        <v>2</v>
      </c>
      <c r="E46" s="64" t="s">
        <v>601</v>
      </c>
      <c r="F46" s="203" t="s">
        <v>58</v>
      </c>
      <c r="G46" s="34"/>
      <c r="H46" s="37"/>
      <c r="I46" s="33"/>
      <c r="J46" s="37"/>
      <c r="K46" s="33"/>
    </row>
    <row r="47" spans="1:21" ht="33" customHeight="1" x14ac:dyDescent="0.25">
      <c r="A47" s="156"/>
      <c r="B47" s="188"/>
      <c r="C47" s="96"/>
      <c r="D47" s="162">
        <v>3</v>
      </c>
      <c r="E47" s="92" t="s">
        <v>602</v>
      </c>
      <c r="F47" s="217" t="s">
        <v>58</v>
      </c>
      <c r="G47" s="49"/>
      <c r="H47" s="50"/>
      <c r="I47" s="49"/>
      <c r="J47" s="50"/>
      <c r="K47" s="49"/>
    </row>
    <row r="48" spans="1:21" ht="32.25" customHeight="1" x14ac:dyDescent="0.25">
      <c r="A48" s="184">
        <v>13</v>
      </c>
      <c r="B48" s="301" t="s">
        <v>709</v>
      </c>
      <c r="C48" s="269" t="s">
        <v>568</v>
      </c>
      <c r="D48" s="120">
        <v>1</v>
      </c>
      <c r="E48" s="74" t="s">
        <v>603</v>
      </c>
      <c r="F48" s="117" t="s">
        <v>29</v>
      </c>
      <c r="G48" s="42"/>
      <c r="H48" s="43"/>
      <c r="I48" s="42"/>
      <c r="J48" s="57" t="s">
        <v>22</v>
      </c>
      <c r="K48" s="21">
        <v>69840000</v>
      </c>
    </row>
    <row r="49" spans="1:11" ht="32.25" customHeight="1" x14ac:dyDescent="0.25">
      <c r="A49" s="96"/>
      <c r="B49" s="302"/>
      <c r="C49" s="270"/>
      <c r="D49" s="123">
        <v>2</v>
      </c>
      <c r="E49" s="64" t="s">
        <v>604</v>
      </c>
      <c r="F49" s="118" t="s">
        <v>21</v>
      </c>
      <c r="G49" s="34"/>
      <c r="H49" s="37"/>
      <c r="I49" s="33"/>
      <c r="J49" s="37"/>
      <c r="K49" s="33"/>
    </row>
    <row r="50" spans="1:11" ht="30.75" customHeight="1" x14ac:dyDescent="0.25">
      <c r="A50" s="156"/>
      <c r="B50" s="188"/>
      <c r="C50" s="156"/>
      <c r="D50" s="162">
        <v>3</v>
      </c>
      <c r="E50" s="56" t="s">
        <v>586</v>
      </c>
      <c r="F50" s="95" t="s">
        <v>39</v>
      </c>
      <c r="G50" s="49"/>
      <c r="H50" s="50"/>
      <c r="I50" s="49"/>
      <c r="J50" s="50"/>
      <c r="K50" s="49"/>
    </row>
    <row r="51" spans="1:11" ht="32.25" customHeight="1" x14ac:dyDescent="0.25">
      <c r="A51" s="118">
        <v>14</v>
      </c>
      <c r="B51" s="263" t="s">
        <v>605</v>
      </c>
      <c r="C51" s="299" t="s">
        <v>568</v>
      </c>
      <c r="D51" s="191">
        <v>1</v>
      </c>
      <c r="E51" s="76" t="s">
        <v>606</v>
      </c>
      <c r="F51" s="205" t="s">
        <v>21</v>
      </c>
      <c r="G51" s="33"/>
      <c r="H51" s="37"/>
      <c r="I51" s="33"/>
      <c r="J51" s="67" t="s">
        <v>22</v>
      </c>
      <c r="K51" s="29">
        <v>65840000</v>
      </c>
    </row>
    <row r="52" spans="1:11" ht="31.5" customHeight="1" x14ac:dyDescent="0.25">
      <c r="A52" s="96"/>
      <c r="B52" s="264"/>
      <c r="C52" s="299"/>
      <c r="D52" s="123">
        <v>2</v>
      </c>
      <c r="E52" s="77" t="s">
        <v>607</v>
      </c>
      <c r="F52" s="203" t="s">
        <v>58</v>
      </c>
      <c r="G52" s="34"/>
      <c r="H52" s="37"/>
      <c r="I52" s="33"/>
      <c r="J52" s="37"/>
      <c r="K52" s="33"/>
    </row>
    <row r="53" spans="1:11" ht="33" customHeight="1" x14ac:dyDescent="0.25">
      <c r="A53" s="96"/>
      <c r="B53" s="121"/>
      <c r="C53" s="96"/>
      <c r="D53" s="179">
        <v>3</v>
      </c>
      <c r="E53" s="44" t="s">
        <v>608</v>
      </c>
      <c r="F53" s="118" t="s">
        <v>21</v>
      </c>
      <c r="G53" s="33"/>
      <c r="H53" s="37"/>
      <c r="I53" s="33"/>
      <c r="J53" s="37"/>
      <c r="K53" s="33"/>
    </row>
    <row r="54" spans="1:11" ht="31.5" customHeight="1" x14ac:dyDescent="0.25">
      <c r="A54" s="193"/>
      <c r="B54" s="156"/>
      <c r="C54" s="188"/>
      <c r="D54" s="196">
        <v>4</v>
      </c>
      <c r="E54" s="81" t="s">
        <v>609</v>
      </c>
      <c r="F54" s="128" t="s">
        <v>43</v>
      </c>
      <c r="G54" s="50"/>
      <c r="H54" s="49"/>
      <c r="I54" s="50"/>
      <c r="J54" s="49"/>
      <c r="K54" s="66"/>
    </row>
    <row r="55" spans="1:11" ht="31.5" customHeight="1" x14ac:dyDescent="0.25">
      <c r="A55" s="184">
        <v>15</v>
      </c>
      <c r="B55" s="263" t="s">
        <v>610</v>
      </c>
      <c r="C55" s="269" t="s">
        <v>568</v>
      </c>
      <c r="D55" s="120">
        <v>1</v>
      </c>
      <c r="E55" s="72" t="s">
        <v>611</v>
      </c>
      <c r="F55" s="198" t="s">
        <v>29</v>
      </c>
      <c r="G55" s="47"/>
      <c r="H55" s="43"/>
      <c r="I55" s="42"/>
      <c r="J55" s="57" t="s">
        <v>22</v>
      </c>
      <c r="K55" s="21">
        <v>64720000</v>
      </c>
    </row>
    <row r="56" spans="1:11" ht="31.5" customHeight="1" x14ac:dyDescent="0.25">
      <c r="A56" s="96"/>
      <c r="B56" s="264"/>
      <c r="C56" s="270"/>
      <c r="D56" s="123">
        <v>2</v>
      </c>
      <c r="E56" s="64" t="s">
        <v>612</v>
      </c>
      <c r="F56" s="89" t="s">
        <v>39</v>
      </c>
      <c r="G56" s="34"/>
      <c r="H56" s="37"/>
      <c r="I56" s="33"/>
      <c r="J56" s="37"/>
      <c r="K56" s="33"/>
    </row>
    <row r="57" spans="1:11" ht="32.25" customHeight="1" x14ac:dyDescent="0.25">
      <c r="A57" s="156"/>
      <c r="B57" s="188"/>
      <c r="C57" s="156"/>
      <c r="D57" s="162">
        <v>3</v>
      </c>
      <c r="E57" s="92" t="s">
        <v>613</v>
      </c>
      <c r="F57" s="217" t="s">
        <v>58</v>
      </c>
      <c r="G57" s="49"/>
      <c r="H57" s="50"/>
      <c r="I57" s="49"/>
      <c r="J57" s="50"/>
      <c r="K57" s="49"/>
    </row>
    <row r="58" spans="1:11" ht="32.25" customHeight="1" x14ac:dyDescent="0.25">
      <c r="A58" s="184">
        <v>16</v>
      </c>
      <c r="B58" s="263" t="s">
        <v>614</v>
      </c>
      <c r="C58" s="269" t="s">
        <v>616</v>
      </c>
      <c r="D58" s="120">
        <v>1</v>
      </c>
      <c r="E58" s="74" t="s">
        <v>615</v>
      </c>
      <c r="F58" s="198" t="s">
        <v>55</v>
      </c>
      <c r="G58" s="42"/>
      <c r="H58" s="43"/>
      <c r="I58" s="42"/>
      <c r="J58" s="57" t="s">
        <v>22</v>
      </c>
      <c r="K58" s="21">
        <v>58000000</v>
      </c>
    </row>
    <row r="59" spans="1:11" ht="35.25" customHeight="1" x14ac:dyDescent="0.25">
      <c r="A59" s="156"/>
      <c r="B59" s="282"/>
      <c r="C59" s="300"/>
      <c r="D59" s="189">
        <v>2</v>
      </c>
      <c r="E59" s="56" t="s">
        <v>617</v>
      </c>
      <c r="F59" s="95" t="s">
        <v>21</v>
      </c>
      <c r="G59" s="66"/>
      <c r="H59" s="50"/>
      <c r="I59" s="49"/>
      <c r="J59" s="50"/>
      <c r="K59" s="49"/>
    </row>
    <row r="60" spans="1:11" ht="21" customHeight="1" x14ac:dyDescent="0.25">
      <c r="A60" s="14">
        <v>1</v>
      </c>
      <c r="B60" s="14">
        <v>2</v>
      </c>
      <c r="C60" s="15">
        <v>3</v>
      </c>
      <c r="D60" s="14"/>
      <c r="E60" s="14">
        <v>4</v>
      </c>
      <c r="F60" s="14"/>
      <c r="G60" s="14"/>
      <c r="H60" s="14">
        <v>5</v>
      </c>
      <c r="I60" s="14"/>
      <c r="J60" s="14">
        <v>6</v>
      </c>
      <c r="K60" s="14">
        <v>7</v>
      </c>
    </row>
    <row r="61" spans="1:11" ht="44.25" customHeight="1" x14ac:dyDescent="0.25">
      <c r="A61" s="184">
        <v>17</v>
      </c>
      <c r="B61" s="298" t="s">
        <v>708</v>
      </c>
      <c r="C61" s="269" t="s">
        <v>616</v>
      </c>
      <c r="D61" s="191">
        <v>1</v>
      </c>
      <c r="E61" s="74" t="s">
        <v>618</v>
      </c>
      <c r="F61" s="223" t="s">
        <v>21</v>
      </c>
      <c r="G61" s="42"/>
      <c r="H61" s="37"/>
      <c r="I61" s="42"/>
      <c r="J61" s="67" t="s">
        <v>22</v>
      </c>
      <c r="K61" s="21">
        <v>58000000</v>
      </c>
    </row>
    <row r="62" spans="1:11" ht="31.5" customHeight="1" x14ac:dyDescent="0.25">
      <c r="A62" s="118"/>
      <c r="B62" s="298"/>
      <c r="C62" s="270"/>
      <c r="D62" s="123">
        <v>2</v>
      </c>
      <c r="E62" s="44" t="s">
        <v>619</v>
      </c>
      <c r="F62" s="224" t="s">
        <v>29</v>
      </c>
      <c r="G62" s="33"/>
      <c r="H62" s="37"/>
      <c r="I62" s="33"/>
      <c r="J62" s="37"/>
      <c r="K62" s="33"/>
    </row>
    <row r="63" spans="1:11" ht="30.75" customHeight="1" x14ac:dyDescent="0.25">
      <c r="A63" s="118"/>
      <c r="B63" s="121"/>
      <c r="C63" s="96"/>
      <c r="D63" s="179">
        <v>3</v>
      </c>
      <c r="E63" s="44" t="s">
        <v>620</v>
      </c>
      <c r="F63" s="126" t="s">
        <v>55</v>
      </c>
      <c r="G63" s="33"/>
      <c r="H63" s="37"/>
      <c r="I63" s="33"/>
      <c r="J63" s="37"/>
      <c r="K63" s="33"/>
    </row>
    <row r="64" spans="1:11" ht="30.75" customHeight="1" x14ac:dyDescent="0.25">
      <c r="A64" s="128"/>
      <c r="B64" s="121"/>
      <c r="C64" s="156"/>
      <c r="D64" s="196">
        <v>4</v>
      </c>
      <c r="E64" s="199" t="s">
        <v>621</v>
      </c>
      <c r="F64" s="128" t="s">
        <v>58</v>
      </c>
      <c r="G64" s="49"/>
      <c r="H64" s="37"/>
      <c r="I64" s="49"/>
      <c r="J64" s="37"/>
      <c r="K64" s="49"/>
    </row>
    <row r="65" spans="1:11" ht="32.25" customHeight="1" x14ac:dyDescent="0.25">
      <c r="A65" s="184">
        <v>18</v>
      </c>
      <c r="B65" s="41" t="s">
        <v>622</v>
      </c>
      <c r="C65" s="261" t="s">
        <v>559</v>
      </c>
      <c r="D65" s="120">
        <v>1</v>
      </c>
      <c r="E65" s="72" t="s">
        <v>623</v>
      </c>
      <c r="F65" s="198" t="s">
        <v>55</v>
      </c>
      <c r="G65" s="47"/>
      <c r="H65" s="43"/>
      <c r="I65" s="42"/>
      <c r="J65" s="57" t="s">
        <v>22</v>
      </c>
      <c r="K65" s="21">
        <v>60240000</v>
      </c>
    </row>
    <row r="66" spans="1:11" ht="30" x14ac:dyDescent="0.25">
      <c r="A66" s="118"/>
      <c r="B66" s="121"/>
      <c r="C66" s="262"/>
      <c r="D66" s="123">
        <v>2</v>
      </c>
      <c r="E66" s="64" t="s">
        <v>624</v>
      </c>
      <c r="F66" s="89" t="s">
        <v>43</v>
      </c>
      <c r="G66" s="34"/>
      <c r="H66" s="37"/>
      <c r="I66" s="33"/>
      <c r="J66" s="37"/>
      <c r="K66" s="33"/>
    </row>
    <row r="67" spans="1:11" ht="30" x14ac:dyDescent="0.25">
      <c r="A67" s="118"/>
      <c r="B67" s="121"/>
      <c r="C67" s="96"/>
      <c r="D67" s="179">
        <v>3</v>
      </c>
      <c r="E67" s="90" t="s">
        <v>625</v>
      </c>
      <c r="F67" s="204" t="s">
        <v>43</v>
      </c>
      <c r="G67" s="33"/>
      <c r="H67" s="37"/>
      <c r="I67" s="33"/>
      <c r="J67" s="37"/>
      <c r="K67" s="33"/>
    </row>
    <row r="68" spans="1:11" ht="30.75" customHeight="1" x14ac:dyDescent="0.25">
      <c r="A68" s="184">
        <v>19</v>
      </c>
      <c r="B68" s="291" t="s">
        <v>707</v>
      </c>
      <c r="C68" s="261" t="s">
        <v>559</v>
      </c>
      <c r="D68" s="120">
        <v>1</v>
      </c>
      <c r="E68" s="72" t="s">
        <v>626</v>
      </c>
      <c r="F68" s="198" t="s">
        <v>55</v>
      </c>
      <c r="G68" s="47"/>
      <c r="H68" s="43"/>
      <c r="I68" s="42"/>
      <c r="J68" s="57" t="s">
        <v>22</v>
      </c>
      <c r="K68" s="69">
        <v>590560000</v>
      </c>
    </row>
    <row r="69" spans="1:11" ht="28.5" customHeight="1" x14ac:dyDescent="0.25">
      <c r="A69" s="96"/>
      <c r="B69" s="292"/>
      <c r="C69" s="262"/>
      <c r="D69" s="123">
        <v>2</v>
      </c>
      <c r="E69" s="80" t="s">
        <v>627</v>
      </c>
      <c r="F69" s="99" t="s">
        <v>33</v>
      </c>
      <c r="G69" s="34"/>
      <c r="H69" s="37"/>
      <c r="I69" s="33"/>
      <c r="J69" s="37"/>
      <c r="K69" s="33"/>
    </row>
    <row r="70" spans="1:11" ht="30.75" customHeight="1" x14ac:dyDescent="0.25">
      <c r="A70" s="156"/>
      <c r="B70" s="188"/>
      <c r="C70" s="156"/>
      <c r="D70" s="162">
        <v>3</v>
      </c>
      <c r="E70" s="92" t="s">
        <v>628</v>
      </c>
      <c r="F70" s="128" t="s">
        <v>58</v>
      </c>
      <c r="G70" s="49"/>
      <c r="H70" s="50"/>
      <c r="I70" s="49"/>
      <c r="J70" s="50"/>
      <c r="K70" s="49"/>
    </row>
    <row r="71" spans="1:11" ht="32.25" customHeight="1" x14ac:dyDescent="0.25">
      <c r="A71" s="184">
        <v>20</v>
      </c>
      <c r="B71" s="291" t="s">
        <v>632</v>
      </c>
      <c r="C71" s="261" t="s">
        <v>616</v>
      </c>
      <c r="D71" s="120">
        <v>1</v>
      </c>
      <c r="E71" s="72" t="s">
        <v>629</v>
      </c>
      <c r="F71" s="198" t="s">
        <v>55</v>
      </c>
      <c r="G71" s="47"/>
      <c r="H71" s="43"/>
      <c r="I71" s="42"/>
      <c r="J71" s="57" t="s">
        <v>22</v>
      </c>
      <c r="K71" s="21">
        <v>60240000</v>
      </c>
    </row>
    <row r="72" spans="1:11" ht="30" customHeight="1" x14ac:dyDescent="0.25">
      <c r="A72" s="118"/>
      <c r="B72" s="292"/>
      <c r="C72" s="262"/>
      <c r="D72" s="123">
        <v>2</v>
      </c>
      <c r="E72" s="64" t="s">
        <v>633</v>
      </c>
      <c r="F72" s="89" t="s">
        <v>43</v>
      </c>
      <c r="G72" s="34"/>
      <c r="H72" s="37"/>
      <c r="I72" s="33"/>
      <c r="J72" s="37"/>
      <c r="K72" s="33"/>
    </row>
    <row r="73" spans="1:11" ht="31.5" customHeight="1" x14ac:dyDescent="0.25">
      <c r="A73" s="118"/>
      <c r="B73" s="121"/>
      <c r="C73" s="96"/>
      <c r="D73" s="179">
        <v>3</v>
      </c>
      <c r="E73" s="90" t="s">
        <v>634</v>
      </c>
      <c r="F73" s="204" t="s">
        <v>55</v>
      </c>
      <c r="G73" s="33"/>
      <c r="H73" s="37"/>
      <c r="I73" s="33"/>
      <c r="J73" s="37"/>
      <c r="K73" s="33"/>
    </row>
    <row r="74" spans="1:11" ht="33" customHeight="1" x14ac:dyDescent="0.25">
      <c r="A74" s="128"/>
      <c r="B74" s="121"/>
      <c r="C74" s="96"/>
      <c r="D74" s="179">
        <v>4</v>
      </c>
      <c r="E74" s="90" t="s">
        <v>635</v>
      </c>
      <c r="F74" s="204" t="s">
        <v>43</v>
      </c>
      <c r="G74" s="34"/>
      <c r="H74" s="37"/>
      <c r="I74" s="33"/>
      <c r="J74" s="37"/>
      <c r="K74" s="33"/>
    </row>
    <row r="75" spans="1:11" ht="30.75" customHeight="1" x14ac:dyDescent="0.25">
      <c r="A75" s="184">
        <v>21</v>
      </c>
      <c r="B75" s="291" t="s">
        <v>630</v>
      </c>
      <c r="C75" s="261" t="s">
        <v>585</v>
      </c>
      <c r="D75" s="120">
        <v>1</v>
      </c>
      <c r="E75" s="72" t="s">
        <v>636</v>
      </c>
      <c r="F75" s="198" t="s">
        <v>58</v>
      </c>
      <c r="G75" s="47"/>
      <c r="H75" s="43"/>
      <c r="I75" s="42"/>
      <c r="J75" s="57" t="s">
        <v>22</v>
      </c>
      <c r="K75" s="69">
        <v>62928000</v>
      </c>
    </row>
    <row r="76" spans="1:11" ht="30" customHeight="1" x14ac:dyDescent="0.25">
      <c r="A76" s="118"/>
      <c r="B76" s="292"/>
      <c r="C76" s="262"/>
      <c r="D76" s="123">
        <v>2</v>
      </c>
      <c r="E76" s="80" t="s">
        <v>637</v>
      </c>
      <c r="F76" s="99" t="s">
        <v>58</v>
      </c>
      <c r="G76" s="34"/>
      <c r="H76" s="37"/>
      <c r="I76" s="33"/>
      <c r="J76" s="37"/>
      <c r="K76" s="33"/>
    </row>
    <row r="77" spans="1:11" ht="35.25" customHeight="1" x14ac:dyDescent="0.25">
      <c r="A77" s="128"/>
      <c r="B77" s="188"/>
      <c r="C77" s="156"/>
      <c r="D77" s="162">
        <v>3</v>
      </c>
      <c r="E77" s="92" t="s">
        <v>638</v>
      </c>
      <c r="F77" s="128" t="s">
        <v>43</v>
      </c>
      <c r="G77" s="49"/>
      <c r="H77" s="50"/>
      <c r="I77" s="49"/>
      <c r="J77" s="50"/>
      <c r="K77" s="49"/>
    </row>
    <row r="78" spans="1:11" ht="18.75" customHeight="1" x14ac:dyDescent="0.25">
      <c r="A78" s="14">
        <v>1</v>
      </c>
      <c r="B78" s="14">
        <v>2</v>
      </c>
      <c r="C78" s="15">
        <v>3</v>
      </c>
      <c r="D78" s="14"/>
      <c r="E78" s="14">
        <v>4</v>
      </c>
      <c r="F78" s="14"/>
      <c r="G78" s="14"/>
      <c r="H78" s="14">
        <v>5</v>
      </c>
      <c r="I78" s="14"/>
      <c r="J78" s="14">
        <v>6</v>
      </c>
      <c r="K78" s="14">
        <v>7</v>
      </c>
    </row>
    <row r="79" spans="1:11" ht="32.25" customHeight="1" x14ac:dyDescent="0.25">
      <c r="A79" s="184">
        <v>22</v>
      </c>
      <c r="B79" s="41" t="s">
        <v>631</v>
      </c>
      <c r="C79" s="261" t="s">
        <v>568</v>
      </c>
      <c r="D79" s="120">
        <v>1</v>
      </c>
      <c r="E79" s="72" t="s">
        <v>639</v>
      </c>
      <c r="F79" s="198" t="s">
        <v>39</v>
      </c>
      <c r="G79" s="47"/>
      <c r="H79" s="43"/>
      <c r="I79" s="42"/>
      <c r="J79" s="57" t="s">
        <v>22</v>
      </c>
      <c r="K79" s="21">
        <v>77040000</v>
      </c>
    </row>
    <row r="80" spans="1:11" ht="35.25" customHeight="1" x14ac:dyDescent="0.25">
      <c r="A80" s="118"/>
      <c r="B80" s="121"/>
      <c r="C80" s="262"/>
      <c r="D80" s="123">
        <v>2</v>
      </c>
      <c r="E80" s="64" t="s">
        <v>640</v>
      </c>
      <c r="F80" s="89" t="s">
        <v>29</v>
      </c>
      <c r="G80" s="34"/>
      <c r="H80" s="37"/>
      <c r="I80" s="33"/>
      <c r="J80" s="37"/>
      <c r="K80" s="33"/>
    </row>
    <row r="81" spans="1:11" ht="33.75" customHeight="1" x14ac:dyDescent="0.25">
      <c r="A81" s="184">
        <v>23</v>
      </c>
      <c r="B81" s="291" t="s">
        <v>641</v>
      </c>
      <c r="C81" s="261" t="s">
        <v>568</v>
      </c>
      <c r="D81" s="120">
        <v>1</v>
      </c>
      <c r="E81" s="72" t="s">
        <v>642</v>
      </c>
      <c r="F81" s="198" t="s">
        <v>29</v>
      </c>
      <c r="G81" s="47"/>
      <c r="H81" s="43"/>
      <c r="I81" s="42"/>
      <c r="J81" s="57" t="s">
        <v>22</v>
      </c>
      <c r="K81" s="69">
        <v>71200000</v>
      </c>
    </row>
    <row r="82" spans="1:11" ht="32.25" customHeight="1" x14ac:dyDescent="0.25">
      <c r="A82" s="128"/>
      <c r="B82" s="292"/>
      <c r="C82" s="262"/>
      <c r="D82" s="123">
        <v>2</v>
      </c>
      <c r="E82" s="80" t="s">
        <v>643</v>
      </c>
      <c r="F82" s="99" t="s">
        <v>58</v>
      </c>
      <c r="G82" s="34"/>
      <c r="H82" s="37"/>
      <c r="I82" s="33"/>
      <c r="J82" s="37"/>
      <c r="K82" s="33"/>
    </row>
    <row r="83" spans="1:11" ht="30" x14ac:dyDescent="0.25">
      <c r="A83" s="184">
        <v>24</v>
      </c>
      <c r="B83" s="291" t="s">
        <v>644</v>
      </c>
      <c r="C83" s="261" t="s">
        <v>616</v>
      </c>
      <c r="D83" s="120">
        <v>1</v>
      </c>
      <c r="E83" s="72" t="s">
        <v>645</v>
      </c>
      <c r="F83" s="198" t="s">
        <v>29</v>
      </c>
      <c r="G83" s="47"/>
      <c r="H83" s="43"/>
      <c r="I83" s="42"/>
      <c r="J83" s="57" t="s">
        <v>22</v>
      </c>
      <c r="K83" s="69">
        <v>58000000</v>
      </c>
    </row>
    <row r="84" spans="1:11" ht="30" x14ac:dyDescent="0.25">
      <c r="A84" s="96"/>
      <c r="B84" s="292"/>
      <c r="C84" s="262"/>
      <c r="D84" s="123">
        <v>2</v>
      </c>
      <c r="E84" s="80" t="s">
        <v>646</v>
      </c>
      <c r="F84" s="99" t="s">
        <v>21</v>
      </c>
      <c r="G84" s="34"/>
      <c r="H84" s="37"/>
      <c r="I84" s="33"/>
      <c r="J84" s="37"/>
      <c r="K84" s="33"/>
    </row>
    <row r="85" spans="1:11" ht="30.75" customHeight="1" x14ac:dyDescent="0.25">
      <c r="A85" s="156"/>
      <c r="B85" s="121"/>
      <c r="C85" s="96"/>
      <c r="D85" s="179">
        <v>3</v>
      </c>
      <c r="E85" s="90" t="s">
        <v>647</v>
      </c>
      <c r="F85" s="118" t="s">
        <v>55</v>
      </c>
      <c r="G85" s="33"/>
      <c r="H85" s="37"/>
      <c r="I85" s="33"/>
      <c r="J85" s="37"/>
      <c r="K85" s="33"/>
    </row>
    <row r="86" spans="1:11" ht="30" x14ac:dyDescent="0.25">
      <c r="A86" s="211">
        <v>25</v>
      </c>
      <c r="B86" s="263" t="s">
        <v>648</v>
      </c>
      <c r="C86" s="296" t="s">
        <v>616</v>
      </c>
      <c r="D86" s="120">
        <v>1</v>
      </c>
      <c r="E86" s="74" t="s">
        <v>617</v>
      </c>
      <c r="F86" s="225" t="s">
        <v>21</v>
      </c>
      <c r="G86" s="42"/>
      <c r="H86" s="43"/>
      <c r="I86" s="42"/>
      <c r="J86" s="57" t="s">
        <v>22</v>
      </c>
      <c r="K86" s="69">
        <v>64480000</v>
      </c>
    </row>
    <row r="87" spans="1:11" ht="33.75" customHeight="1" x14ac:dyDescent="0.25">
      <c r="A87" s="185"/>
      <c r="B87" s="264"/>
      <c r="C87" s="297"/>
      <c r="D87" s="123">
        <v>2</v>
      </c>
      <c r="E87" s="80" t="s">
        <v>649</v>
      </c>
      <c r="F87" s="123" t="s">
        <v>39</v>
      </c>
      <c r="G87" s="33"/>
      <c r="H87" s="37"/>
      <c r="I87" s="33"/>
      <c r="J87" s="37"/>
      <c r="K87" s="33"/>
    </row>
    <row r="88" spans="1:11" ht="30" x14ac:dyDescent="0.25">
      <c r="A88" s="185"/>
      <c r="B88" s="96"/>
      <c r="C88" s="186"/>
      <c r="D88" s="179">
        <v>3</v>
      </c>
      <c r="E88" s="90" t="s">
        <v>650</v>
      </c>
      <c r="F88" s="126" t="s">
        <v>21</v>
      </c>
      <c r="G88" s="33"/>
      <c r="H88" s="37"/>
      <c r="I88" s="33"/>
      <c r="J88" s="37"/>
      <c r="K88" s="33"/>
    </row>
    <row r="89" spans="1:11" ht="31.5" customHeight="1" x14ac:dyDescent="0.25">
      <c r="A89" s="193"/>
      <c r="B89" s="156"/>
      <c r="C89" s="188"/>
      <c r="D89" s="128">
        <v>4</v>
      </c>
      <c r="E89" s="92" t="s">
        <v>621</v>
      </c>
      <c r="F89" s="129" t="s">
        <v>58</v>
      </c>
      <c r="G89" s="49"/>
      <c r="H89" s="50"/>
      <c r="I89" s="49"/>
      <c r="J89" s="50"/>
      <c r="K89" s="49"/>
    </row>
    <row r="90" spans="1:11" ht="32.25" customHeight="1" x14ac:dyDescent="0.25">
      <c r="A90" s="184">
        <v>26</v>
      </c>
      <c r="B90" s="291" t="s">
        <v>651</v>
      </c>
      <c r="C90" s="261" t="s">
        <v>616</v>
      </c>
      <c r="D90" s="120">
        <v>1</v>
      </c>
      <c r="E90" s="72" t="s">
        <v>652</v>
      </c>
      <c r="F90" s="198" t="s">
        <v>99</v>
      </c>
      <c r="G90" s="47"/>
      <c r="H90" s="43"/>
      <c r="I90" s="42"/>
      <c r="J90" s="57" t="s">
        <v>22</v>
      </c>
      <c r="K90" s="21">
        <v>60240000</v>
      </c>
    </row>
    <row r="91" spans="1:11" ht="30" x14ac:dyDescent="0.25">
      <c r="A91" s="96"/>
      <c r="B91" s="292"/>
      <c r="C91" s="262"/>
      <c r="D91" s="123">
        <v>2</v>
      </c>
      <c r="E91" s="80" t="s">
        <v>654</v>
      </c>
      <c r="F91" s="99" t="s">
        <v>39</v>
      </c>
      <c r="G91" s="34"/>
      <c r="H91" s="37"/>
      <c r="I91" s="33"/>
      <c r="J91" s="37"/>
      <c r="K91" s="33"/>
    </row>
    <row r="92" spans="1:11" ht="31.5" customHeight="1" x14ac:dyDescent="0.25">
      <c r="A92" s="156"/>
      <c r="B92" s="122"/>
      <c r="C92" s="96"/>
      <c r="D92" s="179">
        <v>3</v>
      </c>
      <c r="E92" s="90" t="s">
        <v>655</v>
      </c>
      <c r="F92" s="118" t="s">
        <v>58</v>
      </c>
      <c r="G92" s="33"/>
      <c r="H92" s="37"/>
      <c r="I92" s="33"/>
      <c r="J92" s="37"/>
      <c r="K92" s="33"/>
    </row>
    <row r="93" spans="1:11" ht="31.5" customHeight="1" x14ac:dyDescent="0.25">
      <c r="A93" s="184">
        <v>27</v>
      </c>
      <c r="B93" s="291" t="s">
        <v>706</v>
      </c>
      <c r="C93" s="261" t="s">
        <v>585</v>
      </c>
      <c r="D93" s="120">
        <v>1</v>
      </c>
      <c r="E93" s="72" t="s">
        <v>656</v>
      </c>
      <c r="F93" s="198" t="s">
        <v>55</v>
      </c>
      <c r="G93" s="47"/>
      <c r="H93" s="43"/>
      <c r="I93" s="42"/>
      <c r="J93" s="57" t="s">
        <v>22</v>
      </c>
      <c r="K93" s="69">
        <v>58000000</v>
      </c>
    </row>
    <row r="94" spans="1:11" ht="31.5" customHeight="1" x14ac:dyDescent="0.25">
      <c r="A94" s="118"/>
      <c r="B94" s="292"/>
      <c r="C94" s="262"/>
      <c r="D94" s="123">
        <v>2</v>
      </c>
      <c r="E94" s="90" t="s">
        <v>650</v>
      </c>
      <c r="F94" s="126" t="s">
        <v>21</v>
      </c>
      <c r="G94" s="33"/>
      <c r="H94" s="37"/>
      <c r="I94" s="33"/>
      <c r="J94" s="37"/>
      <c r="K94" s="33"/>
    </row>
    <row r="95" spans="1:11" ht="33" customHeight="1" x14ac:dyDescent="0.25">
      <c r="A95" s="128"/>
      <c r="B95" s="188"/>
      <c r="C95" s="156"/>
      <c r="D95" s="162">
        <v>3</v>
      </c>
      <c r="E95" s="92" t="s">
        <v>657</v>
      </c>
      <c r="F95" s="128" t="s">
        <v>55</v>
      </c>
      <c r="G95" s="49"/>
      <c r="H95" s="50"/>
      <c r="I95" s="49"/>
      <c r="J95" s="50"/>
      <c r="K95" s="49"/>
    </row>
    <row r="96" spans="1:11" ht="19.5" customHeight="1" x14ac:dyDescent="0.25">
      <c r="A96" s="14">
        <v>1</v>
      </c>
      <c r="B96" s="14">
        <v>2</v>
      </c>
      <c r="C96" s="15">
        <v>3</v>
      </c>
      <c r="D96" s="14"/>
      <c r="E96" s="14">
        <v>4</v>
      </c>
      <c r="F96" s="14"/>
      <c r="G96" s="14"/>
      <c r="H96" s="14">
        <v>5</v>
      </c>
      <c r="I96" s="14"/>
      <c r="J96" s="14">
        <v>6</v>
      </c>
      <c r="K96" s="14">
        <v>7</v>
      </c>
    </row>
    <row r="97" spans="1:11" ht="31.5" customHeight="1" x14ac:dyDescent="0.25">
      <c r="A97" s="184">
        <v>28</v>
      </c>
      <c r="B97" s="291" t="s">
        <v>659</v>
      </c>
      <c r="C97" s="261" t="s">
        <v>559</v>
      </c>
      <c r="D97" s="120">
        <v>1</v>
      </c>
      <c r="E97" s="72" t="s">
        <v>658</v>
      </c>
      <c r="F97" s="198" t="s">
        <v>55</v>
      </c>
      <c r="G97" s="47"/>
      <c r="H97" s="43"/>
      <c r="I97" s="42"/>
      <c r="J97" s="57" t="s">
        <v>22</v>
      </c>
      <c r="K97" s="69">
        <v>72000000</v>
      </c>
    </row>
    <row r="98" spans="1:11" ht="31.5" customHeight="1" x14ac:dyDescent="0.25">
      <c r="A98" s="118"/>
      <c r="B98" s="292"/>
      <c r="C98" s="262"/>
      <c r="D98" s="123">
        <v>2</v>
      </c>
      <c r="E98" s="80" t="s">
        <v>660</v>
      </c>
      <c r="F98" s="99" t="s">
        <v>58</v>
      </c>
      <c r="G98" s="34"/>
      <c r="H98" s="37"/>
      <c r="I98" s="33"/>
      <c r="J98" s="37"/>
      <c r="K98" s="33"/>
    </row>
    <row r="99" spans="1:11" ht="33" customHeight="1" x14ac:dyDescent="0.25">
      <c r="A99" s="128"/>
      <c r="B99" s="121"/>
      <c r="C99" s="96"/>
      <c r="D99" s="179">
        <v>3</v>
      </c>
      <c r="E99" s="90" t="s">
        <v>661</v>
      </c>
      <c r="F99" s="118" t="s">
        <v>21</v>
      </c>
      <c r="G99" s="33"/>
      <c r="H99" s="37"/>
      <c r="I99" s="33"/>
      <c r="J99" s="37"/>
      <c r="K99" s="33"/>
    </row>
    <row r="100" spans="1:11" ht="34.5" customHeight="1" x14ac:dyDescent="0.25">
      <c r="A100" s="184">
        <v>29</v>
      </c>
      <c r="B100" s="291" t="s">
        <v>653</v>
      </c>
      <c r="C100" s="261" t="s">
        <v>559</v>
      </c>
      <c r="D100" s="120">
        <v>1</v>
      </c>
      <c r="E100" s="72" t="s">
        <v>662</v>
      </c>
      <c r="F100" s="198" t="s">
        <v>21</v>
      </c>
      <c r="G100" s="47"/>
      <c r="H100" s="43"/>
      <c r="I100" s="42"/>
      <c r="J100" s="57" t="s">
        <v>22</v>
      </c>
      <c r="K100" s="69">
        <v>59904000</v>
      </c>
    </row>
    <row r="101" spans="1:11" ht="34.5" customHeight="1" x14ac:dyDescent="0.25">
      <c r="A101" s="156"/>
      <c r="B101" s="295"/>
      <c r="C101" s="283"/>
      <c r="D101" s="189">
        <v>2</v>
      </c>
      <c r="E101" s="112" t="s">
        <v>663</v>
      </c>
      <c r="F101" s="100" t="s">
        <v>58</v>
      </c>
      <c r="G101" s="66"/>
      <c r="H101" s="50"/>
      <c r="I101" s="49"/>
      <c r="J101" s="50"/>
      <c r="K101" s="49"/>
    </row>
    <row r="102" spans="1:11" ht="21.75" customHeight="1" x14ac:dyDescent="0.25">
      <c r="G102" s="285" t="s">
        <v>664</v>
      </c>
      <c r="H102" s="285"/>
      <c r="I102" s="285"/>
      <c r="J102" s="284">
        <f>K13+K16+K19+K22+K26+K28+K31+K34+K37+K39+K43+K45+K48+K51+K55+K58+K61+K65+K68+K71+K75+K79+K81+K83+K86+K90+K93+K97+K100</f>
        <v>2447192000</v>
      </c>
      <c r="K102" s="285"/>
    </row>
    <row r="104" spans="1:11" x14ac:dyDescent="0.25">
      <c r="A104" s="286" t="s">
        <v>705</v>
      </c>
      <c r="B104" s="286"/>
      <c r="C104" s="286"/>
      <c r="D104" s="286"/>
      <c r="E104" s="286"/>
      <c r="F104" s="286"/>
    </row>
    <row r="126" spans="1:1" x14ac:dyDescent="0.25">
      <c r="A126" s="127" t="s">
        <v>672</v>
      </c>
    </row>
  </sheetData>
  <mergeCells count="73">
    <mergeCell ref="C71:C72"/>
    <mergeCell ref="B75:B76"/>
    <mergeCell ref="C75:C76"/>
    <mergeCell ref="C79:C80"/>
    <mergeCell ref="B81:B82"/>
    <mergeCell ref="C81:C82"/>
    <mergeCell ref="B71:B72"/>
    <mergeCell ref="A7:K7"/>
    <mergeCell ref="A1:J1"/>
    <mergeCell ref="A2:B2"/>
    <mergeCell ref="A4:K4"/>
    <mergeCell ref="A5:K5"/>
    <mergeCell ref="A6:K6"/>
    <mergeCell ref="A8:K8"/>
    <mergeCell ref="A9:A11"/>
    <mergeCell ref="B9:B11"/>
    <mergeCell ref="C9:C11"/>
    <mergeCell ref="D9:E11"/>
    <mergeCell ref="F9:F11"/>
    <mergeCell ref="G9:I10"/>
    <mergeCell ref="J9:J11"/>
    <mergeCell ref="K9:K11"/>
    <mergeCell ref="L9:L11"/>
    <mergeCell ref="M9:M11"/>
    <mergeCell ref="B13:B15"/>
    <mergeCell ref="C13:C14"/>
    <mergeCell ref="B16:B17"/>
    <mergeCell ref="C16:C17"/>
    <mergeCell ref="C43:C44"/>
    <mergeCell ref="B19:B20"/>
    <mergeCell ref="C19:C20"/>
    <mergeCell ref="B22:B24"/>
    <mergeCell ref="C22:C23"/>
    <mergeCell ref="C28:C29"/>
    <mergeCell ref="B31:B32"/>
    <mergeCell ref="C31:C32"/>
    <mergeCell ref="C34:C35"/>
    <mergeCell ref="C37:C38"/>
    <mergeCell ref="C39:C40"/>
    <mergeCell ref="B34:B35"/>
    <mergeCell ref="B37:B38"/>
    <mergeCell ref="B43:B44"/>
    <mergeCell ref="C45:C46"/>
    <mergeCell ref="C48:C49"/>
    <mergeCell ref="C51:C52"/>
    <mergeCell ref="C55:C56"/>
    <mergeCell ref="B58:B59"/>
    <mergeCell ref="C58:C59"/>
    <mergeCell ref="B45:B46"/>
    <mergeCell ref="B48:B49"/>
    <mergeCell ref="B51:B52"/>
    <mergeCell ref="B55:B56"/>
    <mergeCell ref="B61:B62"/>
    <mergeCell ref="C61:C62"/>
    <mergeCell ref="C65:C66"/>
    <mergeCell ref="B68:B69"/>
    <mergeCell ref="C68:C69"/>
    <mergeCell ref="A104:F104"/>
    <mergeCell ref="B100:B101"/>
    <mergeCell ref="C100:C101"/>
    <mergeCell ref="B26:B27"/>
    <mergeCell ref="J102:K102"/>
    <mergeCell ref="G102:I102"/>
    <mergeCell ref="B93:B94"/>
    <mergeCell ref="C93:C94"/>
    <mergeCell ref="B97:B98"/>
    <mergeCell ref="C97:C98"/>
    <mergeCell ref="B90:B91"/>
    <mergeCell ref="B83:B84"/>
    <mergeCell ref="C83:C84"/>
    <mergeCell ref="B86:B87"/>
    <mergeCell ref="C86:C87"/>
    <mergeCell ref="C90:C91"/>
  </mergeCells>
  <hyperlinks>
    <hyperlink ref="L16" r:id="rId1"/>
    <hyperlink ref="L13" r:id="rId2"/>
  </hyperlinks>
  <pageMargins left="0.62992125984251968" right="0.11811023622047245" top="0.55118110236220474" bottom="0.55118110236220474" header="0.31496062992125984" footer="0.31496062992125984"/>
  <pageSetup paperSize="9" scale="95" orientation="landscape" horizontalDpi="4294967293" verticalDpi="4294967293" r:id="rId3"/>
  <rowBreaks count="1" manualBreakCount="1">
    <brk id="41"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M46"/>
  <sheetViews>
    <sheetView view="pageBreakPreview" topLeftCell="A4" zoomScaleNormal="100" zoomScaleSheetLayoutView="100" workbookViewId="0">
      <selection activeCell="P18" sqref="P18"/>
    </sheetView>
  </sheetViews>
  <sheetFormatPr defaultRowHeight="15" x14ac:dyDescent="0.25"/>
  <cols>
    <col min="1" max="1" width="5.7109375" customWidth="1"/>
    <col min="2" max="2" width="47.140625" customWidth="1"/>
    <col min="3" max="3" width="10.5703125" customWidth="1"/>
    <col min="4" max="4" width="3.85546875" customWidth="1"/>
    <col min="5" max="5" width="32.85546875" customWidth="1"/>
    <col min="6" max="6" width="5.7109375" customWidth="1"/>
    <col min="7" max="7" width="4.28515625" customWidth="1"/>
    <col min="8" max="8" width="4.42578125" customWidth="1"/>
    <col min="9" max="9" width="4.28515625" customWidth="1"/>
    <col min="10" max="10" width="11" customWidth="1"/>
    <col min="11" max="11" width="11.7109375" customWidth="1"/>
    <col min="12" max="12" width="31.42578125" hidden="1" customWidth="1"/>
    <col min="13" max="13" width="20.7109375" hidden="1" customWidth="1"/>
  </cols>
  <sheetData>
    <row r="1" spans="1:13" ht="14.25" customHeight="1" x14ac:dyDescent="0.25">
      <c r="A1" s="258" t="s">
        <v>0</v>
      </c>
      <c r="B1" s="258"/>
      <c r="C1" s="258"/>
      <c r="D1" s="258"/>
      <c r="E1" s="258"/>
      <c r="F1" s="258"/>
      <c r="G1" s="258"/>
      <c r="H1" s="258"/>
      <c r="I1" s="258"/>
      <c r="J1" s="258"/>
      <c r="K1" s="1"/>
    </row>
    <row r="2" spans="1:13" ht="14.25" customHeight="1" x14ac:dyDescent="0.25">
      <c r="A2" s="258" t="s">
        <v>1</v>
      </c>
      <c r="B2" s="258"/>
      <c r="C2" s="2"/>
      <c r="D2" s="3"/>
      <c r="E2" s="4"/>
      <c r="F2" s="5"/>
      <c r="G2" s="6"/>
      <c r="H2" s="6"/>
      <c r="I2" s="6"/>
      <c r="J2" s="6"/>
      <c r="K2" s="1"/>
    </row>
    <row r="3" spans="1:13" ht="15.75" x14ac:dyDescent="0.25">
      <c r="A3" s="7"/>
      <c r="B3" s="8"/>
      <c r="C3" s="9"/>
      <c r="D3" s="10"/>
      <c r="E3" s="4"/>
      <c r="F3" s="11"/>
      <c r="G3" s="1"/>
      <c r="H3" s="1"/>
      <c r="I3" s="1"/>
      <c r="J3" s="1"/>
      <c r="K3" s="1"/>
    </row>
    <row r="4" spans="1:13" ht="15.75" x14ac:dyDescent="0.25">
      <c r="A4" s="259" t="s">
        <v>2</v>
      </c>
      <c r="B4" s="259"/>
      <c r="C4" s="259"/>
      <c r="D4" s="259"/>
      <c r="E4" s="259"/>
      <c r="F4" s="259"/>
      <c r="G4" s="259"/>
      <c r="H4" s="259"/>
      <c r="I4" s="259"/>
      <c r="J4" s="259"/>
      <c r="K4" s="259"/>
    </row>
    <row r="5" spans="1:13" ht="15.75" x14ac:dyDescent="0.25">
      <c r="A5" s="260" t="s">
        <v>3</v>
      </c>
      <c r="B5" s="260"/>
      <c r="C5" s="260"/>
      <c r="D5" s="260"/>
      <c r="E5" s="260"/>
      <c r="F5" s="260"/>
      <c r="G5" s="260"/>
      <c r="H5" s="260"/>
      <c r="I5" s="260"/>
      <c r="J5" s="260"/>
      <c r="K5" s="260"/>
    </row>
    <row r="6" spans="1:13" ht="15.75" x14ac:dyDescent="0.25">
      <c r="A6" s="260" t="s">
        <v>4</v>
      </c>
      <c r="B6" s="260"/>
      <c r="C6" s="260"/>
      <c r="D6" s="260"/>
      <c r="E6" s="260"/>
      <c r="F6" s="260"/>
      <c r="G6" s="260"/>
      <c r="H6" s="260"/>
      <c r="I6" s="260"/>
      <c r="J6" s="260"/>
      <c r="K6" s="260"/>
    </row>
    <row r="7" spans="1:13" ht="9.75" customHeight="1" x14ac:dyDescent="0.25">
      <c r="A7" s="260"/>
      <c r="B7" s="260"/>
      <c r="C7" s="260"/>
      <c r="D7" s="260"/>
      <c r="E7" s="260"/>
      <c r="F7" s="260"/>
      <c r="G7" s="260"/>
      <c r="H7" s="260"/>
      <c r="I7" s="260"/>
      <c r="J7" s="260"/>
      <c r="K7" s="260"/>
    </row>
    <row r="8" spans="1:13" ht="15.75" x14ac:dyDescent="0.25">
      <c r="A8" s="271"/>
      <c r="B8" s="271"/>
      <c r="C8" s="271"/>
      <c r="D8" s="271"/>
      <c r="E8" s="271"/>
      <c r="F8" s="271"/>
      <c r="G8" s="271"/>
      <c r="H8" s="271"/>
      <c r="I8" s="271"/>
      <c r="J8" s="271"/>
      <c r="K8" s="271"/>
    </row>
    <row r="9" spans="1:13" x14ac:dyDescent="0.25">
      <c r="A9" s="272" t="s">
        <v>5</v>
      </c>
      <c r="B9" s="272" t="s">
        <v>6</v>
      </c>
      <c r="C9" s="272" t="s">
        <v>7</v>
      </c>
      <c r="D9" s="272" t="s">
        <v>8</v>
      </c>
      <c r="E9" s="274"/>
      <c r="F9" s="276" t="s">
        <v>9</v>
      </c>
      <c r="G9" s="276" t="s">
        <v>10</v>
      </c>
      <c r="H9" s="276"/>
      <c r="I9" s="276"/>
      <c r="J9" s="272" t="s">
        <v>11</v>
      </c>
      <c r="K9" s="272" t="s">
        <v>12</v>
      </c>
      <c r="L9" s="251" t="s">
        <v>13</v>
      </c>
      <c r="M9" s="251" t="s">
        <v>14</v>
      </c>
    </row>
    <row r="10" spans="1:13" x14ac:dyDescent="0.25">
      <c r="A10" s="273"/>
      <c r="B10" s="274"/>
      <c r="C10" s="275"/>
      <c r="D10" s="274"/>
      <c r="E10" s="274"/>
      <c r="F10" s="276"/>
      <c r="G10" s="276"/>
      <c r="H10" s="276"/>
      <c r="I10" s="276"/>
      <c r="J10" s="273"/>
      <c r="K10" s="273"/>
      <c r="L10" s="252"/>
      <c r="M10" s="252"/>
    </row>
    <row r="11" spans="1:13" x14ac:dyDescent="0.25">
      <c r="A11" s="273"/>
      <c r="B11" s="274"/>
      <c r="C11" s="275"/>
      <c r="D11" s="274"/>
      <c r="E11" s="274"/>
      <c r="F11" s="276"/>
      <c r="G11" s="12" t="s">
        <v>15</v>
      </c>
      <c r="H11" s="12" t="s">
        <v>16</v>
      </c>
      <c r="I11" s="12" t="s">
        <v>17</v>
      </c>
      <c r="J11" s="273"/>
      <c r="K11" s="273"/>
      <c r="L11" s="253"/>
      <c r="M11" s="253"/>
    </row>
    <row r="12" spans="1:13" ht="14.25" customHeight="1" x14ac:dyDescent="0.25">
      <c r="A12" s="13">
        <v>1</v>
      </c>
      <c r="B12" s="14">
        <v>2</v>
      </c>
      <c r="C12" s="15">
        <v>3</v>
      </c>
      <c r="D12" s="14"/>
      <c r="E12" s="14">
        <v>4</v>
      </c>
      <c r="F12" s="13"/>
      <c r="G12" s="13"/>
      <c r="H12" s="13">
        <v>5</v>
      </c>
      <c r="I12" s="13"/>
      <c r="J12" s="13">
        <v>6</v>
      </c>
      <c r="K12" s="13">
        <v>7</v>
      </c>
      <c r="L12" s="16"/>
      <c r="M12" s="16"/>
    </row>
    <row r="13" spans="1:13" ht="30" customHeight="1" x14ac:dyDescent="0.25">
      <c r="A13" s="208">
        <v>1</v>
      </c>
      <c r="B13" s="267" t="s">
        <v>322</v>
      </c>
      <c r="C13" s="261" t="s">
        <v>323</v>
      </c>
      <c r="D13" s="117">
        <v>1</v>
      </c>
      <c r="E13" s="74" t="s">
        <v>324</v>
      </c>
      <c r="F13" s="117" t="s">
        <v>21</v>
      </c>
      <c r="G13" s="20"/>
      <c r="H13" s="20"/>
      <c r="I13" s="20"/>
      <c r="J13" s="21" t="s">
        <v>22</v>
      </c>
      <c r="K13" s="21">
        <v>56000000</v>
      </c>
      <c r="L13" s="22" t="s">
        <v>23</v>
      </c>
      <c r="M13" s="23" t="s">
        <v>24</v>
      </c>
    </row>
    <row r="14" spans="1:13" ht="30" x14ac:dyDescent="0.25">
      <c r="A14" s="209"/>
      <c r="B14" s="268"/>
      <c r="C14" s="262"/>
      <c r="D14" s="53">
        <v>2</v>
      </c>
      <c r="E14" s="44" t="s">
        <v>325</v>
      </c>
      <c r="F14" s="89" t="s">
        <v>29</v>
      </c>
      <c r="G14" s="28"/>
      <c r="H14" s="28"/>
      <c r="I14" s="28"/>
      <c r="J14" s="29"/>
      <c r="K14" s="29"/>
      <c r="L14" s="22"/>
      <c r="M14" s="23"/>
    </row>
    <row r="15" spans="1:13" ht="33" customHeight="1" x14ac:dyDescent="0.25">
      <c r="A15" s="209"/>
      <c r="B15" s="287"/>
      <c r="C15" s="283"/>
      <c r="D15" s="53">
        <v>3</v>
      </c>
      <c r="E15" s="44" t="s">
        <v>326</v>
      </c>
      <c r="F15" s="89" t="s">
        <v>43</v>
      </c>
      <c r="G15" s="28"/>
      <c r="H15" s="28"/>
      <c r="I15" s="28"/>
      <c r="J15" s="29"/>
      <c r="K15" s="29"/>
      <c r="L15" s="22"/>
      <c r="M15" s="23"/>
    </row>
    <row r="16" spans="1:13" ht="31.5" customHeight="1" x14ac:dyDescent="0.25">
      <c r="A16" s="208">
        <v>2</v>
      </c>
      <c r="B16" s="268" t="s">
        <v>327</v>
      </c>
      <c r="C16" s="261" t="s">
        <v>328</v>
      </c>
      <c r="D16" s="117">
        <v>1</v>
      </c>
      <c r="E16" s="74" t="s">
        <v>329</v>
      </c>
      <c r="F16" s="131" t="s">
        <v>21</v>
      </c>
      <c r="G16" s="20"/>
      <c r="H16" s="20"/>
      <c r="I16" s="20"/>
      <c r="J16" s="21" t="s">
        <v>22</v>
      </c>
      <c r="K16" s="21">
        <v>68640000</v>
      </c>
      <c r="L16" s="31" t="s">
        <v>30</v>
      </c>
      <c r="M16" s="32" t="s">
        <v>31</v>
      </c>
    </row>
    <row r="17" spans="1:13" ht="30" x14ac:dyDescent="0.25">
      <c r="A17" s="96"/>
      <c r="B17" s="268"/>
      <c r="C17" s="262"/>
      <c r="D17" s="53">
        <v>2</v>
      </c>
      <c r="E17" s="44" t="s">
        <v>330</v>
      </c>
      <c r="F17" s="118" t="s">
        <v>55</v>
      </c>
      <c r="G17" s="33"/>
      <c r="H17" s="33"/>
      <c r="I17" s="33"/>
      <c r="J17" s="33"/>
      <c r="K17" s="33"/>
      <c r="L17" s="16"/>
      <c r="M17" s="16"/>
    </row>
    <row r="18" spans="1:13" ht="33" customHeight="1" x14ac:dyDescent="0.25">
      <c r="A18" s="96"/>
      <c r="B18" s="186"/>
      <c r="C18" s="283"/>
      <c r="D18" s="99">
        <v>3</v>
      </c>
      <c r="E18" s="44" t="s">
        <v>331</v>
      </c>
      <c r="F18" s="118" t="s">
        <v>33</v>
      </c>
      <c r="G18" s="33"/>
      <c r="H18" s="33"/>
      <c r="I18" s="33"/>
      <c r="J18" s="33"/>
      <c r="K18" s="33"/>
    </row>
    <row r="19" spans="1:13" ht="30.75" customHeight="1" x14ac:dyDescent="0.25">
      <c r="A19" s="184">
        <v>3</v>
      </c>
      <c r="B19" s="263" t="s">
        <v>332</v>
      </c>
      <c r="C19" s="261" t="s">
        <v>328</v>
      </c>
      <c r="D19" s="117">
        <v>1</v>
      </c>
      <c r="E19" s="74" t="s">
        <v>333</v>
      </c>
      <c r="F19" s="117" t="s">
        <v>21</v>
      </c>
      <c r="G19" s="42"/>
      <c r="H19" s="43"/>
      <c r="I19" s="42"/>
      <c r="J19" s="21" t="s">
        <v>22</v>
      </c>
      <c r="K19" s="21">
        <v>66064000</v>
      </c>
    </row>
    <row r="20" spans="1:13" ht="45.75" customHeight="1" x14ac:dyDescent="0.25">
      <c r="A20" s="96"/>
      <c r="B20" s="264"/>
      <c r="C20" s="262"/>
      <c r="D20" s="157">
        <v>2</v>
      </c>
      <c r="E20" s="44" t="s">
        <v>334</v>
      </c>
      <c r="F20" s="158" t="s">
        <v>43</v>
      </c>
      <c r="G20" s="34"/>
      <c r="I20" s="33"/>
      <c r="K20" s="33"/>
    </row>
    <row r="21" spans="1:13" ht="32.25" customHeight="1" x14ac:dyDescent="0.25">
      <c r="A21" s="96"/>
      <c r="B21" s="122"/>
      <c r="C21" s="283"/>
      <c r="D21" s="99">
        <v>3</v>
      </c>
      <c r="E21" s="56" t="s">
        <v>335</v>
      </c>
      <c r="F21" s="128" t="s">
        <v>33</v>
      </c>
      <c r="G21" s="33"/>
      <c r="I21" s="33"/>
      <c r="K21" s="33"/>
    </row>
    <row r="22" spans="1:13" ht="30" customHeight="1" x14ac:dyDescent="0.25">
      <c r="A22" s="184">
        <v>4</v>
      </c>
      <c r="B22" s="267" t="s">
        <v>336</v>
      </c>
      <c r="C22" s="261" t="s">
        <v>323</v>
      </c>
      <c r="D22" s="119">
        <v>1</v>
      </c>
      <c r="E22" s="74" t="s">
        <v>337</v>
      </c>
      <c r="F22" s="117" t="s">
        <v>99</v>
      </c>
      <c r="G22" s="47"/>
      <c r="H22" s="43"/>
      <c r="I22" s="42"/>
      <c r="J22" s="21" t="s">
        <v>22</v>
      </c>
      <c r="K22" s="21">
        <v>58000000</v>
      </c>
    </row>
    <row r="23" spans="1:13" ht="30" x14ac:dyDescent="0.25">
      <c r="A23" s="96"/>
      <c r="B23" s="268"/>
      <c r="C23" s="262"/>
      <c r="D23" s="157">
        <v>2</v>
      </c>
      <c r="E23" s="44" t="s">
        <v>325</v>
      </c>
      <c r="F23" s="89" t="s">
        <v>29</v>
      </c>
      <c r="G23" s="34"/>
      <c r="H23" s="37"/>
      <c r="I23" s="33"/>
      <c r="J23" s="37"/>
      <c r="K23" s="33"/>
    </row>
    <row r="24" spans="1:13" ht="32.25" customHeight="1" x14ac:dyDescent="0.25">
      <c r="A24" s="156"/>
      <c r="B24" s="56"/>
      <c r="C24" s="283"/>
      <c r="D24" s="100">
        <v>3</v>
      </c>
      <c r="E24" s="56" t="s">
        <v>338</v>
      </c>
      <c r="F24" s="95" t="s">
        <v>43</v>
      </c>
      <c r="G24" s="49"/>
      <c r="H24" s="50"/>
      <c r="I24" s="49"/>
      <c r="J24" s="50"/>
      <c r="K24" s="49"/>
    </row>
    <row r="25" spans="1:13" s="111" customFormat="1" ht="18.75" customHeight="1" x14ac:dyDescent="0.25">
      <c r="A25" s="14">
        <v>1</v>
      </c>
      <c r="B25" s="14">
        <v>2</v>
      </c>
      <c r="C25" s="15">
        <v>3</v>
      </c>
      <c r="D25" s="14"/>
      <c r="E25" s="14">
        <v>4</v>
      </c>
      <c r="F25" s="14"/>
      <c r="G25" s="14"/>
      <c r="H25" s="14">
        <v>5</v>
      </c>
      <c r="I25" s="14"/>
      <c r="J25" s="14">
        <v>6</v>
      </c>
      <c r="K25" s="14">
        <v>7</v>
      </c>
    </row>
    <row r="26" spans="1:13" ht="33" customHeight="1" x14ac:dyDescent="0.25">
      <c r="A26" s="118">
        <v>5</v>
      </c>
      <c r="B26" s="62" t="s">
        <v>339</v>
      </c>
      <c r="C26" s="262" t="s">
        <v>340</v>
      </c>
      <c r="D26" s="214">
        <v>1</v>
      </c>
      <c r="E26" s="76" t="s">
        <v>341</v>
      </c>
      <c r="F26" s="205" t="s">
        <v>21</v>
      </c>
      <c r="G26" s="33"/>
      <c r="H26" s="37"/>
      <c r="I26" s="33"/>
      <c r="J26" s="29" t="s">
        <v>22</v>
      </c>
      <c r="K26" s="71">
        <v>111760000</v>
      </c>
    </row>
    <row r="27" spans="1:13" ht="34.5" customHeight="1" x14ac:dyDescent="0.25">
      <c r="A27" s="96"/>
      <c r="B27" s="215"/>
      <c r="C27" s="262"/>
      <c r="D27" s="53">
        <v>2</v>
      </c>
      <c r="E27" s="44" t="s">
        <v>342</v>
      </c>
      <c r="F27" s="89" t="s">
        <v>21</v>
      </c>
      <c r="G27" s="33"/>
      <c r="I27" s="33"/>
      <c r="K27" s="33"/>
    </row>
    <row r="28" spans="1:13" ht="32.25" customHeight="1" x14ac:dyDescent="0.25">
      <c r="A28" s="96"/>
      <c r="B28" s="122"/>
      <c r="C28" s="125"/>
      <c r="D28" s="99">
        <v>3</v>
      </c>
      <c r="E28" s="44" t="s">
        <v>343</v>
      </c>
      <c r="F28" s="159" t="s">
        <v>43</v>
      </c>
      <c r="G28" s="33"/>
      <c r="I28" s="33"/>
      <c r="K28" s="33"/>
    </row>
    <row r="29" spans="1:13" ht="33.75" customHeight="1" x14ac:dyDescent="0.25">
      <c r="A29" s="96"/>
      <c r="B29" s="122"/>
      <c r="C29" s="125"/>
      <c r="D29" s="124">
        <v>4</v>
      </c>
      <c r="E29" s="56" t="s">
        <v>344</v>
      </c>
      <c r="F29" s="187" t="s">
        <v>33</v>
      </c>
      <c r="G29" s="33"/>
      <c r="I29" s="33"/>
      <c r="K29" s="33"/>
    </row>
    <row r="30" spans="1:13" ht="31.5" customHeight="1" x14ac:dyDescent="0.25">
      <c r="A30" s="184">
        <v>6</v>
      </c>
      <c r="B30" s="63" t="s">
        <v>345</v>
      </c>
      <c r="C30" s="261" t="s">
        <v>346</v>
      </c>
      <c r="D30" s="119">
        <v>1</v>
      </c>
      <c r="E30" s="76" t="s">
        <v>347</v>
      </c>
      <c r="F30" s="216" t="s">
        <v>21</v>
      </c>
      <c r="G30" s="42"/>
      <c r="H30" s="43"/>
      <c r="I30" s="42"/>
      <c r="J30" s="21" t="s">
        <v>22</v>
      </c>
      <c r="K30" s="21">
        <v>61360000</v>
      </c>
    </row>
    <row r="31" spans="1:13" ht="30" x14ac:dyDescent="0.25">
      <c r="A31" s="96"/>
      <c r="B31" s="38"/>
      <c r="C31" s="262"/>
      <c r="D31" s="53">
        <v>2</v>
      </c>
      <c r="E31" s="44" t="s">
        <v>348</v>
      </c>
      <c r="F31" s="161" t="s">
        <v>58</v>
      </c>
      <c r="G31" s="33"/>
      <c r="I31" s="33"/>
      <c r="K31" s="33"/>
    </row>
    <row r="32" spans="1:13" ht="30" x14ac:dyDescent="0.25">
      <c r="A32" s="96"/>
      <c r="B32" s="122"/>
      <c r="C32" s="262"/>
      <c r="D32" s="99">
        <v>3</v>
      </c>
      <c r="E32" s="64" t="s">
        <v>349</v>
      </c>
      <c r="F32" s="159" t="s">
        <v>43</v>
      </c>
      <c r="G32" s="34"/>
      <c r="I32" s="33"/>
      <c r="K32" s="33"/>
    </row>
    <row r="33" spans="1:11" ht="31.5" customHeight="1" x14ac:dyDescent="0.25">
      <c r="A33" s="96"/>
      <c r="B33" s="122"/>
      <c r="C33" s="125"/>
      <c r="D33" s="123">
        <v>4</v>
      </c>
      <c r="E33" s="64" t="s">
        <v>350</v>
      </c>
      <c r="F33" s="89" t="s">
        <v>39</v>
      </c>
      <c r="G33" s="34"/>
      <c r="I33" s="33"/>
      <c r="K33" s="33"/>
    </row>
    <row r="34" spans="1:11" ht="33" customHeight="1" x14ac:dyDescent="0.25">
      <c r="A34" s="184">
        <v>7</v>
      </c>
      <c r="B34" s="263" t="s">
        <v>351</v>
      </c>
      <c r="C34" s="261" t="s">
        <v>352</v>
      </c>
      <c r="D34" s="120">
        <v>1</v>
      </c>
      <c r="E34" s="74" t="s">
        <v>353</v>
      </c>
      <c r="F34" s="120" t="s">
        <v>83</v>
      </c>
      <c r="G34" s="42"/>
      <c r="H34" s="43"/>
      <c r="I34" s="42"/>
      <c r="J34" s="21" t="s">
        <v>22</v>
      </c>
      <c r="K34" s="21">
        <v>76800000</v>
      </c>
    </row>
    <row r="35" spans="1:11" ht="46.5" customHeight="1" x14ac:dyDescent="0.25">
      <c r="A35" s="96"/>
      <c r="B35" s="264"/>
      <c r="C35" s="262"/>
      <c r="D35" s="99">
        <v>2</v>
      </c>
      <c r="E35" s="44" t="s">
        <v>354</v>
      </c>
      <c r="F35" s="89" t="s">
        <v>33</v>
      </c>
      <c r="G35" s="33"/>
      <c r="H35" s="37"/>
      <c r="I35" s="33"/>
      <c r="J35" s="37"/>
      <c r="K35" s="33"/>
    </row>
    <row r="36" spans="1:11" ht="31.5" customHeight="1" x14ac:dyDescent="0.25">
      <c r="A36" s="96"/>
      <c r="B36" s="121"/>
      <c r="C36" s="89"/>
      <c r="D36" s="123">
        <v>3</v>
      </c>
      <c r="E36" s="44" t="s">
        <v>355</v>
      </c>
      <c r="F36" s="161" t="s">
        <v>43</v>
      </c>
      <c r="G36" s="33"/>
      <c r="H36" s="37"/>
      <c r="I36" s="33"/>
      <c r="J36" s="37"/>
      <c r="K36" s="33"/>
    </row>
    <row r="37" spans="1:11" ht="37.5" customHeight="1" x14ac:dyDescent="0.25">
      <c r="A37" s="193"/>
      <c r="B37" s="156"/>
      <c r="C37" s="230"/>
      <c r="D37" s="100">
        <v>4</v>
      </c>
      <c r="E37" s="81" t="s">
        <v>356</v>
      </c>
      <c r="F37" s="187" t="s">
        <v>43</v>
      </c>
      <c r="G37" s="50"/>
      <c r="H37" s="49"/>
      <c r="I37" s="50"/>
      <c r="J37" s="49"/>
      <c r="K37" s="66"/>
    </row>
    <row r="38" spans="1:11" ht="18" customHeight="1" x14ac:dyDescent="0.25">
      <c r="G38" s="285" t="s">
        <v>664</v>
      </c>
      <c r="H38" s="285"/>
      <c r="I38" s="285"/>
      <c r="J38" s="284">
        <f>K13+K16+K19+K22+K26+K30+K34</f>
        <v>498624000</v>
      </c>
      <c r="K38" s="285"/>
    </row>
    <row r="40" spans="1:11" x14ac:dyDescent="0.25">
      <c r="A40" s="286" t="s">
        <v>710</v>
      </c>
      <c r="B40" s="286"/>
      <c r="C40" s="286"/>
      <c r="D40" s="286"/>
      <c r="E40" s="286"/>
    </row>
    <row r="46" spans="1:11" x14ac:dyDescent="0.25">
      <c r="A46" s="127" t="s">
        <v>672</v>
      </c>
    </row>
  </sheetData>
  <mergeCells count="32">
    <mergeCell ref="J38:K38"/>
    <mergeCell ref="G38:I38"/>
    <mergeCell ref="A40:E40"/>
    <mergeCell ref="A7:K7"/>
    <mergeCell ref="A1:J1"/>
    <mergeCell ref="A2:B2"/>
    <mergeCell ref="A4:K4"/>
    <mergeCell ref="A5:K5"/>
    <mergeCell ref="A6:K6"/>
    <mergeCell ref="A8:K8"/>
    <mergeCell ref="A9:A11"/>
    <mergeCell ref="B9:B11"/>
    <mergeCell ref="C9:C11"/>
    <mergeCell ref="D9:E11"/>
    <mergeCell ref="F9:F11"/>
    <mergeCell ref="G9:I10"/>
    <mergeCell ref="J9:J11"/>
    <mergeCell ref="K9:K11"/>
    <mergeCell ref="L9:L11"/>
    <mergeCell ref="M9:M11"/>
    <mergeCell ref="B13:B15"/>
    <mergeCell ref="B16:B17"/>
    <mergeCell ref="C16:C18"/>
    <mergeCell ref="C13:C15"/>
    <mergeCell ref="B34:B35"/>
    <mergeCell ref="C34:C35"/>
    <mergeCell ref="B19:B20"/>
    <mergeCell ref="C19:C21"/>
    <mergeCell ref="B22:B23"/>
    <mergeCell ref="C26:C27"/>
    <mergeCell ref="C22:C24"/>
    <mergeCell ref="C30:C32"/>
  </mergeCells>
  <hyperlinks>
    <hyperlink ref="L16" r:id="rId1"/>
    <hyperlink ref="L13" r:id="rId2"/>
  </hyperlinks>
  <pageMargins left="0.62992125984251968" right="0.11811023622047245" top="0.55118110236220474" bottom="0.55118110236220474" header="0.31496062992125984" footer="0.31496062992125984"/>
  <pageSetup paperSize="9" scale="95" orientation="landscape" horizontalDpi="4294967293" verticalDpi="4294967293"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topLeftCell="A10" workbookViewId="0">
      <selection activeCell="E15" sqref="E15"/>
    </sheetView>
  </sheetViews>
  <sheetFormatPr defaultRowHeight="15" x14ac:dyDescent="0.25"/>
  <cols>
    <col min="1" max="1" width="6.28515625" customWidth="1"/>
    <col min="2" max="2" width="47.140625" customWidth="1"/>
    <col min="3" max="3" width="10.5703125" customWidth="1"/>
    <col min="4" max="4" width="4" customWidth="1"/>
    <col min="5" max="5" width="33.85546875" customWidth="1"/>
    <col min="6" max="6" width="5.7109375" customWidth="1"/>
    <col min="7" max="7" width="4.28515625" customWidth="1"/>
    <col min="8" max="8" width="4.42578125" customWidth="1"/>
    <col min="9" max="9" width="4.28515625" customWidth="1"/>
    <col min="10" max="10" width="10.7109375" customWidth="1"/>
    <col min="11" max="11" width="12.28515625" customWidth="1"/>
    <col min="12" max="12" width="31.42578125" hidden="1" customWidth="1"/>
    <col min="13" max="13" width="20.7109375" hidden="1" customWidth="1"/>
  </cols>
  <sheetData>
    <row r="1" spans="1:13" ht="15.75" x14ac:dyDescent="0.25">
      <c r="A1" s="258" t="s">
        <v>0</v>
      </c>
      <c r="B1" s="258"/>
      <c r="C1" s="258"/>
      <c r="D1" s="258"/>
      <c r="E1" s="258"/>
      <c r="F1" s="258"/>
      <c r="G1" s="258"/>
      <c r="H1" s="258"/>
      <c r="I1" s="258"/>
      <c r="J1" s="258"/>
      <c r="K1" s="1"/>
    </row>
    <row r="2" spans="1:13" ht="13.5" customHeight="1" x14ac:dyDescent="0.25">
      <c r="A2" s="258" t="s">
        <v>1</v>
      </c>
      <c r="B2" s="258"/>
      <c r="C2" s="2"/>
      <c r="D2" s="3"/>
      <c r="E2" s="4"/>
      <c r="F2" s="5"/>
      <c r="G2" s="6"/>
      <c r="H2" s="6"/>
      <c r="I2" s="6"/>
      <c r="J2" s="6"/>
      <c r="K2" s="1"/>
    </row>
    <row r="3" spans="1:13" ht="15.75" x14ac:dyDescent="0.25">
      <c r="A3" s="7"/>
      <c r="B3" s="8"/>
      <c r="C3" s="9"/>
      <c r="D3" s="10"/>
      <c r="E3" s="4"/>
      <c r="F3" s="11"/>
      <c r="G3" s="1"/>
      <c r="H3" s="1"/>
      <c r="I3" s="1"/>
      <c r="J3" s="1"/>
      <c r="K3" s="1"/>
    </row>
    <row r="4" spans="1:13" ht="15.75" x14ac:dyDescent="0.25">
      <c r="A4" s="259" t="s">
        <v>2</v>
      </c>
      <c r="B4" s="259"/>
      <c r="C4" s="259"/>
      <c r="D4" s="259"/>
      <c r="E4" s="259"/>
      <c r="F4" s="259"/>
      <c r="G4" s="259"/>
      <c r="H4" s="259"/>
      <c r="I4" s="259"/>
      <c r="J4" s="259"/>
      <c r="K4" s="259"/>
    </row>
    <row r="5" spans="1:13" ht="15.75" x14ac:dyDescent="0.25">
      <c r="A5" s="260" t="s">
        <v>3</v>
      </c>
      <c r="B5" s="260"/>
      <c r="C5" s="260"/>
      <c r="D5" s="260"/>
      <c r="E5" s="260"/>
      <c r="F5" s="260"/>
      <c r="G5" s="260"/>
      <c r="H5" s="260"/>
      <c r="I5" s="260"/>
      <c r="J5" s="260"/>
      <c r="K5" s="260"/>
    </row>
    <row r="6" spans="1:13" ht="15.75" x14ac:dyDescent="0.25">
      <c r="A6" s="260" t="s">
        <v>4</v>
      </c>
      <c r="B6" s="260"/>
      <c r="C6" s="260"/>
      <c r="D6" s="260"/>
      <c r="E6" s="260"/>
      <c r="F6" s="260"/>
      <c r="G6" s="260"/>
      <c r="H6" s="260"/>
      <c r="I6" s="260"/>
      <c r="J6" s="260"/>
      <c r="K6" s="260"/>
    </row>
    <row r="7" spans="1:13" ht="15.75" x14ac:dyDescent="0.25">
      <c r="A7" s="260"/>
      <c r="B7" s="260"/>
      <c r="C7" s="260"/>
      <c r="D7" s="260"/>
      <c r="E7" s="260"/>
      <c r="F7" s="260"/>
      <c r="G7" s="260"/>
      <c r="H7" s="260"/>
      <c r="I7" s="260"/>
      <c r="J7" s="260"/>
      <c r="K7" s="260"/>
    </row>
    <row r="8" spans="1:13" ht="15.75" x14ac:dyDescent="0.25">
      <c r="A8" s="271"/>
      <c r="B8" s="271"/>
      <c r="C8" s="271"/>
      <c r="D8" s="271"/>
      <c r="E8" s="271"/>
      <c r="F8" s="271"/>
      <c r="G8" s="271"/>
      <c r="H8" s="271"/>
      <c r="I8" s="271"/>
      <c r="J8" s="271"/>
      <c r="K8" s="271"/>
    </row>
    <row r="9" spans="1:13" x14ac:dyDescent="0.25">
      <c r="A9" s="272" t="s">
        <v>5</v>
      </c>
      <c r="B9" s="272" t="s">
        <v>6</v>
      </c>
      <c r="C9" s="272" t="s">
        <v>7</v>
      </c>
      <c r="D9" s="272" t="s">
        <v>8</v>
      </c>
      <c r="E9" s="274"/>
      <c r="F9" s="276" t="s">
        <v>9</v>
      </c>
      <c r="G9" s="276" t="s">
        <v>10</v>
      </c>
      <c r="H9" s="276"/>
      <c r="I9" s="276"/>
      <c r="J9" s="272" t="s">
        <v>11</v>
      </c>
      <c r="K9" s="272" t="s">
        <v>12</v>
      </c>
      <c r="L9" s="251" t="s">
        <v>13</v>
      </c>
      <c r="M9" s="251" t="s">
        <v>14</v>
      </c>
    </row>
    <row r="10" spans="1:13" x14ac:dyDescent="0.25">
      <c r="A10" s="273"/>
      <c r="B10" s="274"/>
      <c r="C10" s="275"/>
      <c r="D10" s="274"/>
      <c r="E10" s="274"/>
      <c r="F10" s="276"/>
      <c r="G10" s="276"/>
      <c r="H10" s="276"/>
      <c r="I10" s="276"/>
      <c r="J10" s="273"/>
      <c r="K10" s="273"/>
      <c r="L10" s="252"/>
      <c r="M10" s="252"/>
    </row>
    <row r="11" spans="1:13" x14ac:dyDescent="0.25">
      <c r="A11" s="273"/>
      <c r="B11" s="274"/>
      <c r="C11" s="275"/>
      <c r="D11" s="274"/>
      <c r="E11" s="274"/>
      <c r="F11" s="276"/>
      <c r="G11" s="12" t="s">
        <v>15</v>
      </c>
      <c r="H11" s="12" t="s">
        <v>16</v>
      </c>
      <c r="I11" s="12" t="s">
        <v>17</v>
      </c>
      <c r="J11" s="273"/>
      <c r="K11" s="273"/>
      <c r="L11" s="253"/>
      <c r="M11" s="253"/>
    </row>
    <row r="12" spans="1:13" x14ac:dyDescent="0.25">
      <c r="A12" s="13">
        <v>1</v>
      </c>
      <c r="B12" s="14">
        <v>2</v>
      </c>
      <c r="C12" s="15">
        <v>3</v>
      </c>
      <c r="D12" s="14"/>
      <c r="E12" s="14">
        <v>4</v>
      </c>
      <c r="F12" s="13"/>
      <c r="G12" s="13"/>
      <c r="H12" s="13">
        <v>5</v>
      </c>
      <c r="I12" s="13"/>
      <c r="J12" s="13">
        <v>6</v>
      </c>
      <c r="K12" s="13">
        <v>7</v>
      </c>
      <c r="L12" s="16"/>
      <c r="M12" s="16"/>
    </row>
    <row r="13" spans="1:13" ht="33" customHeight="1" x14ac:dyDescent="0.25">
      <c r="A13" s="208">
        <v>1</v>
      </c>
      <c r="B13" s="267" t="s">
        <v>357</v>
      </c>
      <c r="C13" s="261" t="s">
        <v>713</v>
      </c>
      <c r="D13" s="117">
        <v>1</v>
      </c>
      <c r="E13" s="74" t="s">
        <v>358</v>
      </c>
      <c r="F13" s="117" t="s">
        <v>99</v>
      </c>
      <c r="G13" s="20"/>
      <c r="H13" s="20"/>
      <c r="I13" s="20"/>
      <c r="J13" s="21" t="s">
        <v>22</v>
      </c>
      <c r="K13" s="21">
        <v>68080000</v>
      </c>
      <c r="L13" s="22" t="s">
        <v>23</v>
      </c>
      <c r="M13" s="23" t="s">
        <v>24</v>
      </c>
    </row>
    <row r="14" spans="1:13" ht="33.75" customHeight="1" x14ac:dyDescent="0.25">
      <c r="A14" s="209"/>
      <c r="B14" s="268"/>
      <c r="C14" s="262"/>
      <c r="D14" s="53">
        <v>2</v>
      </c>
      <c r="E14" s="44" t="s">
        <v>359</v>
      </c>
      <c r="F14" s="103" t="s">
        <v>21</v>
      </c>
      <c r="G14" s="28"/>
      <c r="H14" s="28"/>
      <c r="I14" s="28"/>
      <c r="J14" s="29"/>
      <c r="K14" s="29"/>
      <c r="L14" s="22"/>
      <c r="M14" s="23"/>
    </row>
    <row r="15" spans="1:13" ht="34.5" customHeight="1" x14ac:dyDescent="0.25">
      <c r="A15" s="209"/>
      <c r="B15" s="287"/>
      <c r="C15" s="105"/>
      <c r="D15" s="53">
        <v>3</v>
      </c>
      <c r="E15" s="44" t="s">
        <v>360</v>
      </c>
      <c r="F15" s="103" t="s">
        <v>21</v>
      </c>
      <c r="G15" s="28"/>
      <c r="H15" s="28"/>
      <c r="I15" s="28"/>
      <c r="J15" s="29"/>
      <c r="K15" s="29"/>
      <c r="L15" s="22"/>
      <c r="M15" s="23"/>
    </row>
    <row r="16" spans="1:13" ht="36" customHeight="1" x14ac:dyDescent="0.25">
      <c r="A16" s="208">
        <v>2</v>
      </c>
      <c r="B16" s="268" t="s">
        <v>361</v>
      </c>
      <c r="C16" s="261" t="s">
        <v>713</v>
      </c>
      <c r="D16" s="117">
        <v>1</v>
      </c>
      <c r="E16" s="74" t="s">
        <v>712</v>
      </c>
      <c r="F16" s="131" t="s">
        <v>21</v>
      </c>
      <c r="G16" s="20"/>
      <c r="H16" s="20"/>
      <c r="I16" s="20"/>
      <c r="J16" s="21" t="s">
        <v>22</v>
      </c>
      <c r="K16" s="21">
        <v>136400000</v>
      </c>
      <c r="L16" s="31" t="s">
        <v>30</v>
      </c>
      <c r="M16" s="32" t="s">
        <v>31</v>
      </c>
    </row>
    <row r="17" spans="1:13" ht="33.75" customHeight="1" x14ac:dyDescent="0.25">
      <c r="A17" s="96"/>
      <c r="B17" s="268"/>
      <c r="C17" s="262"/>
      <c r="D17" s="53">
        <v>2</v>
      </c>
      <c r="E17" s="44" t="s">
        <v>362</v>
      </c>
      <c r="F17" s="118" t="s">
        <v>55</v>
      </c>
      <c r="G17" s="33"/>
      <c r="H17" s="33"/>
      <c r="I17" s="33"/>
      <c r="J17" s="33"/>
      <c r="K17" s="33"/>
      <c r="L17" s="16"/>
      <c r="M17" s="16"/>
    </row>
    <row r="18" spans="1:13" ht="34.5" customHeight="1" x14ac:dyDescent="0.25">
      <c r="A18" s="96"/>
      <c r="B18" s="231"/>
      <c r="C18" s="283"/>
      <c r="D18" s="108">
        <v>3</v>
      </c>
      <c r="E18" s="44" t="s">
        <v>363</v>
      </c>
      <c r="F18" s="118" t="s">
        <v>43</v>
      </c>
      <c r="G18" s="33"/>
      <c r="H18" s="33"/>
      <c r="I18" s="33"/>
      <c r="J18" s="33"/>
      <c r="K18" s="33"/>
    </row>
    <row r="19" spans="1:13" ht="33.75" customHeight="1" x14ac:dyDescent="0.25">
      <c r="A19" s="184">
        <v>3</v>
      </c>
      <c r="B19" s="263" t="s">
        <v>364</v>
      </c>
      <c r="C19" s="261" t="s">
        <v>713</v>
      </c>
      <c r="D19" s="117">
        <v>1</v>
      </c>
      <c r="E19" s="74" t="s">
        <v>365</v>
      </c>
      <c r="F19" s="117" t="s">
        <v>21</v>
      </c>
      <c r="G19" s="42"/>
      <c r="H19" s="43"/>
      <c r="I19" s="42"/>
      <c r="J19" s="21" t="s">
        <v>22</v>
      </c>
      <c r="K19" s="21">
        <v>60800000</v>
      </c>
    </row>
    <row r="20" spans="1:13" ht="33.75" customHeight="1" x14ac:dyDescent="0.25">
      <c r="A20" s="156"/>
      <c r="B20" s="282"/>
      <c r="C20" s="283"/>
      <c r="D20" s="218">
        <v>2</v>
      </c>
      <c r="E20" s="56" t="s">
        <v>366</v>
      </c>
      <c r="F20" s="232" t="s">
        <v>58</v>
      </c>
      <c r="G20" s="66"/>
      <c r="H20" s="50"/>
      <c r="I20" s="49"/>
      <c r="J20" s="50"/>
      <c r="K20" s="49"/>
    </row>
    <row r="21" spans="1:13" ht="18" customHeight="1" x14ac:dyDescent="0.25">
      <c r="G21" s="285" t="s">
        <v>664</v>
      </c>
      <c r="H21" s="285"/>
      <c r="I21" s="285"/>
      <c r="J21" s="284">
        <f>K13+K16+K19</f>
        <v>265280000</v>
      </c>
      <c r="K21" s="285"/>
    </row>
    <row r="23" spans="1:13" x14ac:dyDescent="0.25">
      <c r="A23" s="286" t="s">
        <v>711</v>
      </c>
      <c r="B23" s="286"/>
      <c r="C23" s="286"/>
      <c r="D23" s="286"/>
      <c r="E23" s="286"/>
    </row>
    <row r="27" spans="1:13" x14ac:dyDescent="0.25">
      <c r="A27" s="127" t="s">
        <v>672</v>
      </c>
    </row>
  </sheetData>
  <mergeCells count="26">
    <mergeCell ref="A23:E23"/>
    <mergeCell ref="A7:K7"/>
    <mergeCell ref="A1:J1"/>
    <mergeCell ref="A2:B2"/>
    <mergeCell ref="A4:K4"/>
    <mergeCell ref="A5:K5"/>
    <mergeCell ref="A6:K6"/>
    <mergeCell ref="A8:K8"/>
    <mergeCell ref="A9:A11"/>
    <mergeCell ref="B9:B11"/>
    <mergeCell ref="C9:C11"/>
    <mergeCell ref="D9:E11"/>
    <mergeCell ref="F9:F11"/>
    <mergeCell ref="G9:I10"/>
    <mergeCell ref="B19:B20"/>
    <mergeCell ref="C19:C20"/>
    <mergeCell ref="L9:L11"/>
    <mergeCell ref="J21:K21"/>
    <mergeCell ref="G21:I21"/>
    <mergeCell ref="M9:M11"/>
    <mergeCell ref="B13:B15"/>
    <mergeCell ref="C13:C14"/>
    <mergeCell ref="B16:B17"/>
    <mergeCell ref="C16:C18"/>
    <mergeCell ref="J9:J11"/>
    <mergeCell ref="K9:K11"/>
  </mergeCells>
  <hyperlinks>
    <hyperlink ref="L16" r:id="rId1"/>
    <hyperlink ref="L13" r:id="rId2"/>
  </hyperlinks>
  <pageMargins left="0.62992125984251968" right="0.11811023622047245" top="0.55118110236220474" bottom="0.55118110236220474" header="0.31496062992125984" footer="0.31496062992125984"/>
  <pageSetup paperSize="9" scale="95" orientation="landscape" horizontalDpi="0" verticalDpi="0"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topLeftCell="A10" workbookViewId="0">
      <selection activeCell="E15" sqref="E15"/>
    </sheetView>
  </sheetViews>
  <sheetFormatPr defaultRowHeight="15" x14ac:dyDescent="0.25"/>
  <cols>
    <col min="1" max="1" width="5.28515625" customWidth="1"/>
    <col min="2" max="2" width="47.140625" customWidth="1"/>
    <col min="3" max="3" width="10.5703125" customWidth="1"/>
    <col min="4" max="4" width="4.85546875" customWidth="1"/>
    <col min="5" max="5" width="33.7109375" customWidth="1"/>
    <col min="6" max="6" width="5.7109375" customWidth="1"/>
    <col min="7" max="7" width="4.28515625" customWidth="1"/>
    <col min="8" max="8" width="4.42578125" customWidth="1"/>
    <col min="9" max="9" width="4.28515625" customWidth="1"/>
    <col min="10" max="10" width="10.7109375" customWidth="1"/>
    <col min="11" max="11" width="12.28515625" customWidth="1"/>
    <col min="12" max="12" width="31.42578125" hidden="1" customWidth="1"/>
    <col min="13" max="13" width="20.7109375" hidden="1" customWidth="1"/>
  </cols>
  <sheetData>
    <row r="1" spans="1:13" ht="15.75" x14ac:dyDescent="0.25">
      <c r="A1" s="258" t="s">
        <v>0</v>
      </c>
      <c r="B1" s="258"/>
      <c r="C1" s="258"/>
      <c r="D1" s="258"/>
      <c r="E1" s="258"/>
      <c r="F1" s="258"/>
      <c r="G1" s="258"/>
      <c r="H1" s="258"/>
      <c r="I1" s="258"/>
      <c r="J1" s="258"/>
      <c r="K1" s="1"/>
    </row>
    <row r="2" spans="1:13" ht="13.5" customHeight="1" x14ac:dyDescent="0.25">
      <c r="A2" s="258" t="s">
        <v>1</v>
      </c>
      <c r="B2" s="258"/>
      <c r="C2" s="2"/>
      <c r="D2" s="3"/>
      <c r="E2" s="4"/>
      <c r="F2" s="5"/>
      <c r="G2" s="6"/>
      <c r="H2" s="6"/>
      <c r="I2" s="6"/>
      <c r="J2" s="6"/>
      <c r="K2" s="1"/>
    </row>
    <row r="3" spans="1:13" ht="15.75" x14ac:dyDescent="0.25">
      <c r="A3" s="7"/>
      <c r="B3" s="8"/>
      <c r="C3" s="9"/>
      <c r="D3" s="10"/>
      <c r="E3" s="4"/>
      <c r="F3" s="11"/>
      <c r="G3" s="1"/>
      <c r="H3" s="1"/>
      <c r="I3" s="1"/>
      <c r="J3" s="1"/>
      <c r="K3" s="1"/>
    </row>
    <row r="4" spans="1:13" ht="15.75" x14ac:dyDescent="0.25">
      <c r="A4" s="259" t="s">
        <v>2</v>
      </c>
      <c r="B4" s="259"/>
      <c r="C4" s="259"/>
      <c r="D4" s="259"/>
      <c r="E4" s="259"/>
      <c r="F4" s="259"/>
      <c r="G4" s="259"/>
      <c r="H4" s="259"/>
      <c r="I4" s="259"/>
      <c r="J4" s="259"/>
      <c r="K4" s="259"/>
    </row>
    <row r="5" spans="1:13" ht="15.75" x14ac:dyDescent="0.25">
      <c r="A5" s="260" t="s">
        <v>3</v>
      </c>
      <c r="B5" s="260"/>
      <c r="C5" s="260"/>
      <c r="D5" s="260"/>
      <c r="E5" s="260"/>
      <c r="F5" s="260"/>
      <c r="G5" s="260"/>
      <c r="H5" s="260"/>
      <c r="I5" s="260"/>
      <c r="J5" s="260"/>
      <c r="K5" s="260"/>
    </row>
    <row r="6" spans="1:13" ht="15.75" x14ac:dyDescent="0.25">
      <c r="A6" s="260" t="s">
        <v>4</v>
      </c>
      <c r="B6" s="260"/>
      <c r="C6" s="260"/>
      <c r="D6" s="260"/>
      <c r="E6" s="260"/>
      <c r="F6" s="260"/>
      <c r="G6" s="260"/>
      <c r="H6" s="260"/>
      <c r="I6" s="260"/>
      <c r="J6" s="260"/>
      <c r="K6" s="260"/>
    </row>
    <row r="7" spans="1:13" ht="15.75" x14ac:dyDescent="0.25">
      <c r="A7" s="260"/>
      <c r="B7" s="260"/>
      <c r="C7" s="260"/>
      <c r="D7" s="260"/>
      <c r="E7" s="260"/>
      <c r="F7" s="260"/>
      <c r="G7" s="260"/>
      <c r="H7" s="260"/>
      <c r="I7" s="260"/>
      <c r="J7" s="260"/>
      <c r="K7" s="260"/>
    </row>
    <row r="8" spans="1:13" ht="15.75" x14ac:dyDescent="0.25">
      <c r="A8" s="271"/>
      <c r="B8" s="271"/>
      <c r="C8" s="271"/>
      <c r="D8" s="271"/>
      <c r="E8" s="271"/>
      <c r="F8" s="271"/>
      <c r="G8" s="271"/>
      <c r="H8" s="271"/>
      <c r="I8" s="271"/>
      <c r="J8" s="271"/>
      <c r="K8" s="271"/>
    </row>
    <row r="9" spans="1:13" x14ac:dyDescent="0.25">
      <c r="A9" s="272" t="s">
        <v>5</v>
      </c>
      <c r="B9" s="272" t="s">
        <v>6</v>
      </c>
      <c r="C9" s="272" t="s">
        <v>7</v>
      </c>
      <c r="D9" s="272" t="s">
        <v>8</v>
      </c>
      <c r="E9" s="274"/>
      <c r="F9" s="276" t="s">
        <v>9</v>
      </c>
      <c r="G9" s="276" t="s">
        <v>10</v>
      </c>
      <c r="H9" s="276"/>
      <c r="I9" s="276"/>
      <c r="J9" s="272" t="s">
        <v>11</v>
      </c>
      <c r="K9" s="272" t="s">
        <v>12</v>
      </c>
      <c r="L9" s="251" t="s">
        <v>13</v>
      </c>
      <c r="M9" s="251" t="s">
        <v>14</v>
      </c>
    </row>
    <row r="10" spans="1:13" x14ac:dyDescent="0.25">
      <c r="A10" s="273"/>
      <c r="B10" s="274"/>
      <c r="C10" s="275"/>
      <c r="D10" s="274"/>
      <c r="E10" s="274"/>
      <c r="F10" s="276"/>
      <c r="G10" s="276"/>
      <c r="H10" s="276"/>
      <c r="I10" s="276"/>
      <c r="J10" s="273"/>
      <c r="K10" s="273"/>
      <c r="L10" s="252"/>
      <c r="M10" s="252"/>
    </row>
    <row r="11" spans="1:13" x14ac:dyDescent="0.25">
      <c r="A11" s="273"/>
      <c r="B11" s="274"/>
      <c r="C11" s="275"/>
      <c r="D11" s="274"/>
      <c r="E11" s="274"/>
      <c r="F11" s="276"/>
      <c r="G11" s="12" t="s">
        <v>15</v>
      </c>
      <c r="H11" s="12" t="s">
        <v>16</v>
      </c>
      <c r="I11" s="12" t="s">
        <v>17</v>
      </c>
      <c r="J11" s="273"/>
      <c r="K11" s="273"/>
      <c r="L11" s="253"/>
      <c r="M11" s="253"/>
    </row>
    <row r="12" spans="1:13" ht="17.25" customHeight="1" x14ac:dyDescent="0.25">
      <c r="A12" s="13">
        <v>1</v>
      </c>
      <c r="B12" s="14">
        <v>2</v>
      </c>
      <c r="C12" s="15">
        <v>3</v>
      </c>
      <c r="D12" s="14"/>
      <c r="E12" s="14">
        <v>4</v>
      </c>
      <c r="F12" s="13"/>
      <c r="G12" s="13"/>
      <c r="H12" s="13">
        <v>5</v>
      </c>
      <c r="I12" s="13"/>
      <c r="J12" s="13">
        <v>6</v>
      </c>
      <c r="K12" s="13">
        <v>7</v>
      </c>
      <c r="L12" s="16"/>
      <c r="M12" s="16"/>
    </row>
    <row r="13" spans="1:13" ht="33.75" customHeight="1" x14ac:dyDescent="0.25">
      <c r="A13" s="208">
        <v>1</v>
      </c>
      <c r="B13" s="267" t="s">
        <v>367</v>
      </c>
      <c r="C13" s="261" t="s">
        <v>368</v>
      </c>
      <c r="D13" s="117">
        <v>1</v>
      </c>
      <c r="E13" s="74" t="s">
        <v>369</v>
      </c>
      <c r="F13" s="117" t="s">
        <v>99</v>
      </c>
      <c r="G13" s="20"/>
      <c r="H13" s="20"/>
      <c r="I13" s="20"/>
      <c r="J13" s="21" t="s">
        <v>22</v>
      </c>
      <c r="K13" s="21">
        <v>62475000</v>
      </c>
      <c r="L13" s="22" t="s">
        <v>23</v>
      </c>
      <c r="M13" s="23" t="s">
        <v>24</v>
      </c>
    </row>
    <row r="14" spans="1:13" ht="34.5" customHeight="1" x14ac:dyDescent="0.25">
      <c r="A14" s="209"/>
      <c r="B14" s="268"/>
      <c r="C14" s="262"/>
      <c r="D14" s="53">
        <v>2</v>
      </c>
      <c r="E14" s="44" t="s">
        <v>370</v>
      </c>
      <c r="F14" s="103" t="s">
        <v>55</v>
      </c>
      <c r="G14" s="28"/>
      <c r="H14" s="28"/>
      <c r="I14" s="28"/>
      <c r="J14" s="29"/>
      <c r="K14" s="29"/>
      <c r="L14" s="22"/>
      <c r="M14" s="23"/>
    </row>
    <row r="15" spans="1:13" ht="36.75" customHeight="1" x14ac:dyDescent="0.25">
      <c r="A15" s="209"/>
      <c r="B15" s="287"/>
      <c r="C15" s="283"/>
      <c r="D15" s="53">
        <v>3</v>
      </c>
      <c r="E15" s="44" t="s">
        <v>371</v>
      </c>
      <c r="F15" s="103" t="s">
        <v>58</v>
      </c>
      <c r="G15" s="28"/>
      <c r="H15" s="28"/>
      <c r="I15" s="28"/>
      <c r="J15" s="29"/>
      <c r="K15" s="29"/>
      <c r="L15" s="22"/>
      <c r="M15" s="23"/>
    </row>
    <row r="16" spans="1:13" ht="34.5" customHeight="1" x14ac:dyDescent="0.25">
      <c r="A16" s="208">
        <v>2</v>
      </c>
      <c r="B16" s="267" t="s">
        <v>372</v>
      </c>
      <c r="C16" s="261" t="s">
        <v>373</v>
      </c>
      <c r="D16" s="117">
        <v>1</v>
      </c>
      <c r="E16" s="74" t="s">
        <v>374</v>
      </c>
      <c r="F16" s="131" t="s">
        <v>21</v>
      </c>
      <c r="G16" s="20"/>
      <c r="H16" s="20"/>
      <c r="I16" s="20"/>
      <c r="J16" s="21" t="s">
        <v>22</v>
      </c>
      <c r="K16" s="21">
        <v>61920000</v>
      </c>
      <c r="L16" s="31" t="s">
        <v>30</v>
      </c>
      <c r="M16" s="32" t="s">
        <v>31</v>
      </c>
    </row>
    <row r="17" spans="1:13" ht="49.5" customHeight="1" x14ac:dyDescent="0.25">
      <c r="A17" s="96"/>
      <c r="B17" s="268"/>
      <c r="C17" s="262"/>
      <c r="D17" s="53">
        <v>2</v>
      </c>
      <c r="E17" s="44" t="s">
        <v>715</v>
      </c>
      <c r="F17" s="118" t="s">
        <v>21</v>
      </c>
      <c r="G17" s="33"/>
      <c r="H17" s="33"/>
      <c r="I17" s="33"/>
      <c r="J17" s="33"/>
      <c r="K17" s="33"/>
      <c r="L17" s="16"/>
      <c r="M17" s="16"/>
    </row>
    <row r="18" spans="1:13" ht="35.25" customHeight="1" x14ac:dyDescent="0.25">
      <c r="A18" s="156"/>
      <c r="B18" s="233"/>
      <c r="C18" s="283"/>
      <c r="D18" s="110">
        <v>3</v>
      </c>
      <c r="E18" s="56" t="s">
        <v>363</v>
      </c>
      <c r="F18" s="128" t="s">
        <v>43</v>
      </c>
      <c r="G18" s="49"/>
      <c r="H18" s="49"/>
      <c r="I18" s="49"/>
      <c r="J18" s="49"/>
      <c r="K18" s="49"/>
    </row>
    <row r="19" spans="1:13" ht="20.25" customHeight="1" x14ac:dyDescent="0.25">
      <c r="G19" s="285" t="s">
        <v>664</v>
      </c>
      <c r="H19" s="285"/>
      <c r="I19" s="285"/>
      <c r="J19" s="284">
        <f>K13+K16</f>
        <v>124395000</v>
      </c>
      <c r="K19" s="285"/>
    </row>
    <row r="21" spans="1:13" x14ac:dyDescent="0.25">
      <c r="A21" s="286" t="s">
        <v>714</v>
      </c>
      <c r="B21" s="286"/>
      <c r="C21" s="286"/>
      <c r="D21" s="286"/>
      <c r="E21" s="286"/>
    </row>
    <row r="28" spans="1:13" x14ac:dyDescent="0.25">
      <c r="A28" s="127" t="s">
        <v>672</v>
      </c>
    </row>
  </sheetData>
  <mergeCells count="24">
    <mergeCell ref="A21:E21"/>
    <mergeCell ref="A7:K7"/>
    <mergeCell ref="A1:J1"/>
    <mergeCell ref="A2:B2"/>
    <mergeCell ref="A4:K4"/>
    <mergeCell ref="A5:K5"/>
    <mergeCell ref="A6:K6"/>
    <mergeCell ref="A8:K8"/>
    <mergeCell ref="A9:A11"/>
    <mergeCell ref="B9:B11"/>
    <mergeCell ref="C9:C11"/>
    <mergeCell ref="D9:E11"/>
    <mergeCell ref="F9:F11"/>
    <mergeCell ref="G9:I10"/>
    <mergeCell ref="L9:L11"/>
    <mergeCell ref="M9:M11"/>
    <mergeCell ref="B13:B15"/>
    <mergeCell ref="J19:K19"/>
    <mergeCell ref="G19:I19"/>
    <mergeCell ref="B16:B17"/>
    <mergeCell ref="C16:C18"/>
    <mergeCell ref="C13:C15"/>
    <mergeCell ref="J9:J11"/>
    <mergeCell ref="K9:K11"/>
  </mergeCells>
  <hyperlinks>
    <hyperlink ref="L16" r:id="rId1"/>
    <hyperlink ref="L13" r:id="rId2"/>
  </hyperlinks>
  <pageMargins left="0.62992125984251968" right="0.11811023622047245" top="0.55118110236220474" bottom="0.55118110236220474" header="0.31496062992125984" footer="0.31496062992125984"/>
  <pageSetup paperSize="9" scale="95" orientation="landscape" horizontalDpi="0" verticalDpi="0"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4"/>
  <sheetViews>
    <sheetView view="pageBreakPreview" topLeftCell="A7" zoomScaleNormal="100" zoomScaleSheetLayoutView="100" workbookViewId="0">
      <selection activeCell="E23" sqref="E23"/>
    </sheetView>
  </sheetViews>
  <sheetFormatPr defaultRowHeight="15" x14ac:dyDescent="0.25"/>
  <cols>
    <col min="1" max="1" width="5.5703125" customWidth="1"/>
    <col min="2" max="2" width="47.140625" customWidth="1"/>
    <col min="3" max="3" width="11.85546875" customWidth="1"/>
    <col min="4" max="4" width="3.7109375" customWidth="1"/>
    <col min="5" max="5" width="33.42578125" customWidth="1"/>
    <col min="6" max="6" width="5" customWidth="1"/>
    <col min="7" max="7" width="4.28515625" customWidth="1"/>
    <col min="8" max="8" width="4.42578125" customWidth="1"/>
    <col min="9" max="9" width="4.28515625" customWidth="1"/>
    <col min="10" max="10" width="11" customWidth="1"/>
    <col min="11" max="11" width="11.7109375" customWidth="1"/>
    <col min="12" max="12" width="31.42578125" hidden="1" customWidth="1"/>
    <col min="13" max="13" width="20.7109375" hidden="1" customWidth="1"/>
  </cols>
  <sheetData>
    <row r="1" spans="1:13" ht="15.75" x14ac:dyDescent="0.25">
      <c r="A1" s="258" t="s">
        <v>0</v>
      </c>
      <c r="B1" s="258"/>
      <c r="C1" s="258"/>
      <c r="D1" s="258"/>
      <c r="E1" s="258"/>
      <c r="F1" s="258"/>
      <c r="G1" s="258"/>
      <c r="H1" s="258"/>
      <c r="I1" s="258"/>
      <c r="J1" s="258"/>
      <c r="K1" s="1"/>
    </row>
    <row r="2" spans="1:13" ht="15.75" x14ac:dyDescent="0.25">
      <c r="A2" s="258" t="s">
        <v>1</v>
      </c>
      <c r="B2" s="258"/>
      <c r="C2" s="2"/>
      <c r="D2" s="3"/>
      <c r="E2" s="4"/>
      <c r="F2" s="5"/>
      <c r="G2" s="6"/>
      <c r="H2" s="6"/>
      <c r="I2" s="6"/>
      <c r="J2" s="6"/>
      <c r="K2" s="1"/>
    </row>
    <row r="3" spans="1:13" ht="10.9" customHeight="1" x14ac:dyDescent="0.25">
      <c r="A3" s="7"/>
      <c r="B3" s="8"/>
      <c r="C3" s="9"/>
      <c r="D3" s="10"/>
      <c r="E3" s="4"/>
      <c r="F3" s="11"/>
      <c r="G3" s="1"/>
      <c r="H3" s="1"/>
      <c r="I3" s="1"/>
      <c r="J3" s="1"/>
      <c r="K3" s="1"/>
    </row>
    <row r="4" spans="1:13" ht="15.75" x14ac:dyDescent="0.25">
      <c r="A4" s="259" t="s">
        <v>2</v>
      </c>
      <c r="B4" s="259"/>
      <c r="C4" s="259"/>
      <c r="D4" s="259"/>
      <c r="E4" s="259"/>
      <c r="F4" s="259"/>
      <c r="G4" s="259"/>
      <c r="H4" s="259"/>
      <c r="I4" s="259"/>
      <c r="J4" s="259"/>
      <c r="K4" s="259"/>
    </row>
    <row r="5" spans="1:13" ht="15.75" x14ac:dyDescent="0.25">
      <c r="A5" s="260" t="s">
        <v>3</v>
      </c>
      <c r="B5" s="260"/>
      <c r="C5" s="260"/>
      <c r="D5" s="260"/>
      <c r="E5" s="260"/>
      <c r="F5" s="260"/>
      <c r="G5" s="260"/>
      <c r="H5" s="260"/>
      <c r="I5" s="260"/>
      <c r="J5" s="260"/>
      <c r="K5" s="260"/>
    </row>
    <row r="6" spans="1:13" ht="15.75" x14ac:dyDescent="0.25">
      <c r="A6" s="260" t="s">
        <v>4</v>
      </c>
      <c r="B6" s="260"/>
      <c r="C6" s="260"/>
      <c r="D6" s="260"/>
      <c r="E6" s="260"/>
      <c r="F6" s="260"/>
      <c r="G6" s="260"/>
      <c r="H6" s="260"/>
      <c r="I6" s="260"/>
      <c r="J6" s="260"/>
      <c r="K6" s="260"/>
    </row>
    <row r="7" spans="1:13" ht="15.75" x14ac:dyDescent="0.25">
      <c r="A7" s="271"/>
      <c r="B7" s="271"/>
      <c r="C7" s="271"/>
      <c r="D7" s="271"/>
      <c r="E7" s="271"/>
      <c r="F7" s="271"/>
      <c r="G7" s="271"/>
      <c r="H7" s="271"/>
      <c r="I7" s="271"/>
      <c r="J7" s="271"/>
      <c r="K7" s="271"/>
    </row>
    <row r="8" spans="1:13" ht="12.6" customHeight="1" x14ac:dyDescent="0.25">
      <c r="A8" s="272" t="s">
        <v>5</v>
      </c>
      <c r="B8" s="272" t="s">
        <v>6</v>
      </c>
      <c r="C8" s="272" t="s">
        <v>7</v>
      </c>
      <c r="D8" s="272" t="s">
        <v>8</v>
      </c>
      <c r="E8" s="274"/>
      <c r="F8" s="276" t="s">
        <v>9</v>
      </c>
      <c r="G8" s="276" t="s">
        <v>10</v>
      </c>
      <c r="H8" s="276"/>
      <c r="I8" s="276"/>
      <c r="J8" s="272" t="s">
        <v>11</v>
      </c>
      <c r="K8" s="272" t="s">
        <v>12</v>
      </c>
      <c r="L8" s="251" t="s">
        <v>13</v>
      </c>
      <c r="M8" s="251" t="s">
        <v>14</v>
      </c>
    </row>
    <row r="9" spans="1:13" x14ac:dyDescent="0.25">
      <c r="A9" s="273"/>
      <c r="B9" s="274"/>
      <c r="C9" s="275"/>
      <c r="D9" s="274"/>
      <c r="E9" s="274"/>
      <c r="F9" s="276"/>
      <c r="G9" s="276"/>
      <c r="H9" s="276"/>
      <c r="I9" s="276"/>
      <c r="J9" s="273"/>
      <c r="K9" s="273"/>
      <c r="L9" s="252"/>
      <c r="M9" s="252"/>
    </row>
    <row r="10" spans="1:13" ht="13.9" customHeight="1" x14ac:dyDescent="0.25">
      <c r="A10" s="273"/>
      <c r="B10" s="274"/>
      <c r="C10" s="275"/>
      <c r="D10" s="274"/>
      <c r="E10" s="274"/>
      <c r="F10" s="276"/>
      <c r="G10" s="12" t="s">
        <v>15</v>
      </c>
      <c r="H10" s="12" t="s">
        <v>16</v>
      </c>
      <c r="I10" s="12" t="s">
        <v>17</v>
      </c>
      <c r="J10" s="273"/>
      <c r="K10" s="273"/>
      <c r="L10" s="253"/>
      <c r="M10" s="253"/>
    </row>
    <row r="11" spans="1:13" ht="13.5" customHeight="1" x14ac:dyDescent="0.25">
      <c r="A11" s="13">
        <v>1</v>
      </c>
      <c r="B11" s="14">
        <v>2</v>
      </c>
      <c r="C11" s="15">
        <v>3</v>
      </c>
      <c r="D11" s="14"/>
      <c r="E11" s="14">
        <v>4</v>
      </c>
      <c r="F11" s="13"/>
      <c r="G11" s="13"/>
      <c r="H11" s="13">
        <v>5</v>
      </c>
      <c r="I11" s="13"/>
      <c r="J11" s="13">
        <v>6</v>
      </c>
      <c r="K11" s="13">
        <v>7</v>
      </c>
      <c r="L11" s="16"/>
      <c r="M11" s="16"/>
    </row>
    <row r="12" spans="1:13" ht="31.5" customHeight="1" x14ac:dyDescent="0.25">
      <c r="A12" s="208">
        <v>1</v>
      </c>
      <c r="B12" s="267" t="s">
        <v>375</v>
      </c>
      <c r="C12" s="261" t="s">
        <v>376</v>
      </c>
      <c r="D12" s="117">
        <v>1</v>
      </c>
      <c r="E12" s="74" t="s">
        <v>377</v>
      </c>
      <c r="F12" s="117" t="s">
        <v>55</v>
      </c>
      <c r="G12" s="20"/>
      <c r="H12" s="20"/>
      <c r="I12" s="20"/>
      <c r="J12" s="21" t="s">
        <v>22</v>
      </c>
      <c r="K12" s="21">
        <v>66310000</v>
      </c>
      <c r="L12" s="22" t="s">
        <v>23</v>
      </c>
      <c r="M12" s="23" t="s">
        <v>24</v>
      </c>
    </row>
    <row r="13" spans="1:13" ht="31.5" customHeight="1" x14ac:dyDescent="0.25">
      <c r="A13" s="209"/>
      <c r="B13" s="268"/>
      <c r="C13" s="262"/>
      <c r="D13" s="53">
        <v>2</v>
      </c>
      <c r="E13" s="44" t="s">
        <v>378</v>
      </c>
      <c r="F13" s="103" t="s">
        <v>58</v>
      </c>
      <c r="G13" s="28"/>
      <c r="H13" s="28"/>
      <c r="I13" s="28"/>
      <c r="J13" s="29"/>
      <c r="K13" s="29"/>
      <c r="L13" s="22"/>
      <c r="M13" s="23"/>
    </row>
    <row r="14" spans="1:13" ht="30" customHeight="1" x14ac:dyDescent="0.25">
      <c r="A14" s="209"/>
      <c r="B14" s="287"/>
      <c r="C14" s="105"/>
      <c r="D14" s="53">
        <v>3</v>
      </c>
      <c r="E14" s="44" t="s">
        <v>379</v>
      </c>
      <c r="F14" s="103" t="s">
        <v>21</v>
      </c>
      <c r="G14" s="28"/>
      <c r="H14" s="28"/>
      <c r="I14" s="28"/>
      <c r="J14" s="29"/>
      <c r="K14" s="29"/>
      <c r="L14" s="22"/>
      <c r="M14" s="23"/>
    </row>
    <row r="15" spans="1:13" ht="30.6" customHeight="1" x14ac:dyDescent="0.25">
      <c r="A15" s="208">
        <v>2</v>
      </c>
      <c r="B15" s="268" t="s">
        <v>380</v>
      </c>
      <c r="C15" s="261" t="s">
        <v>381</v>
      </c>
      <c r="D15" s="117">
        <v>1</v>
      </c>
      <c r="E15" s="74" t="s">
        <v>382</v>
      </c>
      <c r="F15" s="131" t="s">
        <v>55</v>
      </c>
      <c r="G15" s="20"/>
      <c r="H15" s="20"/>
      <c r="I15" s="20"/>
      <c r="J15" s="21" t="s">
        <v>22</v>
      </c>
      <c r="K15" s="21">
        <v>68900000</v>
      </c>
      <c r="L15" s="31" t="s">
        <v>30</v>
      </c>
      <c r="M15" s="32" t="s">
        <v>31</v>
      </c>
    </row>
    <row r="16" spans="1:13" ht="31.5" customHeight="1" x14ac:dyDescent="0.25">
      <c r="A16" s="96"/>
      <c r="B16" s="268"/>
      <c r="C16" s="262"/>
      <c r="D16" s="53">
        <v>2</v>
      </c>
      <c r="E16" s="44" t="s">
        <v>383</v>
      </c>
      <c r="F16" s="118" t="s">
        <v>33</v>
      </c>
      <c r="G16" s="33"/>
      <c r="H16" s="33"/>
      <c r="I16" s="33"/>
      <c r="J16" s="33"/>
      <c r="K16" s="33"/>
      <c r="L16" s="16"/>
      <c r="M16" s="16"/>
    </row>
    <row r="17" spans="1:11" ht="32.450000000000003" customHeight="1" x14ac:dyDescent="0.25">
      <c r="A17" s="96"/>
      <c r="B17" s="186"/>
      <c r="C17" s="283"/>
      <c r="D17" s="108">
        <v>3</v>
      </c>
      <c r="E17" s="44" t="s">
        <v>384</v>
      </c>
      <c r="F17" s="118" t="s">
        <v>29</v>
      </c>
      <c r="G17" s="33"/>
      <c r="H17" s="33"/>
      <c r="I17" s="33"/>
      <c r="J17" s="33"/>
      <c r="K17" s="33"/>
    </row>
    <row r="18" spans="1:11" ht="30.75" customHeight="1" x14ac:dyDescent="0.25">
      <c r="A18" s="184">
        <v>3</v>
      </c>
      <c r="B18" s="267" t="s">
        <v>385</v>
      </c>
      <c r="C18" s="261" t="s">
        <v>386</v>
      </c>
      <c r="D18" s="117">
        <v>1</v>
      </c>
      <c r="E18" s="74" t="s">
        <v>387</v>
      </c>
      <c r="F18" s="117" t="s">
        <v>29</v>
      </c>
      <c r="G18" s="42"/>
      <c r="H18" s="43"/>
      <c r="I18" s="42"/>
      <c r="J18" s="21" t="s">
        <v>22</v>
      </c>
      <c r="K18" s="21">
        <v>66200000</v>
      </c>
    </row>
    <row r="19" spans="1:11" ht="31.15" customHeight="1" x14ac:dyDescent="0.25">
      <c r="A19" s="96"/>
      <c r="B19" s="268"/>
      <c r="C19" s="262"/>
      <c r="D19" s="157">
        <v>2</v>
      </c>
      <c r="E19" s="44" t="s">
        <v>388</v>
      </c>
      <c r="F19" s="158" t="s">
        <v>39</v>
      </c>
      <c r="G19" s="34"/>
      <c r="I19" s="33"/>
      <c r="K19" s="33"/>
    </row>
    <row r="20" spans="1:11" ht="33" customHeight="1" x14ac:dyDescent="0.25">
      <c r="A20" s="96"/>
      <c r="B20" s="215"/>
      <c r="C20" s="283"/>
      <c r="D20" s="108">
        <v>3</v>
      </c>
      <c r="E20" s="56" t="s">
        <v>389</v>
      </c>
      <c r="F20" s="128" t="s">
        <v>83</v>
      </c>
      <c r="G20" s="33"/>
      <c r="I20" s="33"/>
      <c r="K20" s="33"/>
    </row>
    <row r="21" spans="1:11" ht="30.75" customHeight="1" x14ac:dyDescent="0.25">
      <c r="A21" s="184">
        <v>4</v>
      </c>
      <c r="B21" s="267" t="s">
        <v>390</v>
      </c>
      <c r="C21" s="261" t="s">
        <v>391</v>
      </c>
      <c r="D21" s="119">
        <v>1</v>
      </c>
      <c r="E21" s="76" t="s">
        <v>392</v>
      </c>
      <c r="F21" s="205" t="s">
        <v>21</v>
      </c>
      <c r="G21" s="47"/>
      <c r="H21" s="43"/>
      <c r="I21" s="42"/>
      <c r="J21" s="21" t="s">
        <v>22</v>
      </c>
      <c r="K21" s="21">
        <v>85000000</v>
      </c>
    </row>
    <row r="22" spans="1:11" ht="31.5" customHeight="1" x14ac:dyDescent="0.25">
      <c r="A22" s="96"/>
      <c r="B22" s="268"/>
      <c r="C22" s="262"/>
      <c r="D22" s="157">
        <v>2</v>
      </c>
      <c r="E22" s="44" t="s">
        <v>393</v>
      </c>
      <c r="F22" s="103" t="s">
        <v>29</v>
      </c>
      <c r="G22" s="34"/>
      <c r="I22" s="33"/>
      <c r="K22" s="33"/>
    </row>
    <row r="23" spans="1:11" ht="31.15" customHeight="1" x14ac:dyDescent="0.25">
      <c r="A23" s="96"/>
      <c r="B23" s="44"/>
      <c r="C23" s="219"/>
      <c r="D23" s="108">
        <v>3</v>
      </c>
      <c r="E23" s="44" t="s">
        <v>394</v>
      </c>
      <c r="F23" s="103" t="s">
        <v>58</v>
      </c>
      <c r="G23" s="33"/>
      <c r="H23" s="37"/>
      <c r="I23" s="33"/>
      <c r="J23" s="37"/>
      <c r="K23" s="33"/>
    </row>
    <row r="24" spans="1:11" ht="31.15" customHeight="1" x14ac:dyDescent="0.25">
      <c r="A24" s="193"/>
      <c r="B24" s="56"/>
      <c r="C24" s="195"/>
      <c r="D24" s="110">
        <v>4</v>
      </c>
      <c r="E24" s="81" t="s">
        <v>395</v>
      </c>
      <c r="F24" s="106" t="s">
        <v>21</v>
      </c>
      <c r="G24" s="50"/>
      <c r="H24" s="49"/>
      <c r="I24" s="50"/>
      <c r="J24" s="49"/>
      <c r="K24" s="66"/>
    </row>
    <row r="25" spans="1:11" s="111" customFormat="1" ht="17.25" customHeight="1" x14ac:dyDescent="0.25">
      <c r="A25" s="14">
        <v>1</v>
      </c>
      <c r="B25" s="14">
        <v>2</v>
      </c>
      <c r="C25" s="15">
        <v>3</v>
      </c>
      <c r="D25" s="14"/>
      <c r="E25" s="14">
        <v>4</v>
      </c>
      <c r="F25" s="14"/>
      <c r="G25" s="14"/>
      <c r="H25" s="14">
        <v>5</v>
      </c>
      <c r="I25" s="14"/>
      <c r="J25" s="14">
        <v>6</v>
      </c>
      <c r="K25" s="14">
        <v>7</v>
      </c>
    </row>
    <row r="26" spans="1:11" ht="32.25" customHeight="1" x14ac:dyDescent="0.25">
      <c r="A26" s="118">
        <v>5</v>
      </c>
      <c r="B26" s="62" t="s">
        <v>396</v>
      </c>
      <c r="C26" s="261" t="s">
        <v>386</v>
      </c>
      <c r="D26" s="214">
        <v>1</v>
      </c>
      <c r="E26" s="76" t="s">
        <v>397</v>
      </c>
      <c r="F26" s="205" t="s">
        <v>39</v>
      </c>
      <c r="G26" s="33"/>
      <c r="H26" s="37"/>
      <c r="I26" s="33"/>
      <c r="J26" s="29" t="s">
        <v>22</v>
      </c>
      <c r="K26" s="71">
        <v>84650000</v>
      </c>
    </row>
    <row r="27" spans="1:11" ht="33.6" customHeight="1" x14ac:dyDescent="0.25">
      <c r="A27" s="96"/>
      <c r="B27" s="215"/>
      <c r="C27" s="262"/>
      <c r="D27" s="53">
        <v>2</v>
      </c>
      <c r="E27" s="44" t="s">
        <v>398</v>
      </c>
      <c r="F27" s="103" t="s">
        <v>29</v>
      </c>
      <c r="G27" s="33"/>
      <c r="I27" s="33"/>
      <c r="K27" s="33"/>
    </row>
    <row r="28" spans="1:11" ht="31.15" customHeight="1" x14ac:dyDescent="0.25">
      <c r="A28" s="156"/>
      <c r="B28" s="188"/>
      <c r="C28" s="202"/>
      <c r="D28" s="110">
        <v>3</v>
      </c>
      <c r="E28" s="56" t="s">
        <v>399</v>
      </c>
      <c r="F28" s="187" t="s">
        <v>43</v>
      </c>
      <c r="G28" s="49"/>
      <c r="H28" s="50"/>
      <c r="I28" s="49"/>
      <c r="J28" s="50"/>
      <c r="K28" s="49"/>
    </row>
    <row r="29" spans="1:11" ht="31.5" customHeight="1" x14ac:dyDescent="0.25">
      <c r="A29" s="118">
        <v>6</v>
      </c>
      <c r="B29" s="267" t="s">
        <v>400</v>
      </c>
      <c r="C29" s="261" t="s">
        <v>386</v>
      </c>
      <c r="D29" s="214">
        <v>1</v>
      </c>
      <c r="E29" s="76" t="s">
        <v>401</v>
      </c>
      <c r="F29" s="216" t="s">
        <v>21</v>
      </c>
      <c r="G29" s="33"/>
      <c r="H29" s="37"/>
      <c r="I29" s="33"/>
      <c r="J29" s="29" t="s">
        <v>22</v>
      </c>
      <c r="K29" s="29">
        <v>68900000</v>
      </c>
    </row>
    <row r="30" spans="1:11" ht="31.5" customHeight="1" x14ac:dyDescent="0.25">
      <c r="A30" s="96"/>
      <c r="B30" s="268"/>
      <c r="C30" s="262"/>
      <c r="D30" s="53">
        <v>2</v>
      </c>
      <c r="E30" s="64" t="s">
        <v>402</v>
      </c>
      <c r="F30" s="159" t="s">
        <v>33</v>
      </c>
      <c r="G30" s="33"/>
      <c r="I30" s="33"/>
      <c r="K30" s="33"/>
    </row>
    <row r="31" spans="1:11" ht="31.5" customHeight="1" x14ac:dyDescent="0.25">
      <c r="A31" s="96"/>
      <c r="B31" s="122"/>
      <c r="C31" s="219"/>
      <c r="D31" s="108">
        <v>3</v>
      </c>
      <c r="E31" s="201" t="s">
        <v>403</v>
      </c>
      <c r="F31" s="103" t="s">
        <v>21</v>
      </c>
      <c r="G31" s="34"/>
      <c r="I31" s="33"/>
      <c r="K31" s="33"/>
    </row>
    <row r="32" spans="1:11" ht="31.5" customHeight="1" x14ac:dyDescent="0.25">
      <c r="A32" s="184">
        <v>7</v>
      </c>
      <c r="B32" s="263" t="s">
        <v>404</v>
      </c>
      <c r="C32" s="261" t="s">
        <v>386</v>
      </c>
      <c r="D32" s="120">
        <v>1</v>
      </c>
      <c r="E32" s="74" t="s">
        <v>405</v>
      </c>
      <c r="F32" s="120" t="s">
        <v>21</v>
      </c>
      <c r="G32" s="42"/>
      <c r="H32" s="43"/>
      <c r="I32" s="42"/>
      <c r="J32" s="21" t="s">
        <v>22</v>
      </c>
      <c r="K32" s="21">
        <v>69850000</v>
      </c>
    </row>
    <row r="33" spans="1:11" ht="30" x14ac:dyDescent="0.25">
      <c r="A33" s="96"/>
      <c r="B33" s="264"/>
      <c r="C33" s="262"/>
      <c r="D33" s="108">
        <v>2</v>
      </c>
      <c r="E33" s="44" t="s">
        <v>406</v>
      </c>
      <c r="F33" s="103" t="s">
        <v>29</v>
      </c>
      <c r="G33" s="33"/>
      <c r="H33" s="37"/>
      <c r="I33" s="33"/>
      <c r="J33" s="37"/>
      <c r="K33" s="33"/>
    </row>
    <row r="34" spans="1:11" ht="32.25" customHeight="1" x14ac:dyDescent="0.25">
      <c r="A34" s="96"/>
      <c r="B34" s="121"/>
      <c r="C34" s="105"/>
      <c r="D34" s="123">
        <v>3</v>
      </c>
      <c r="E34" s="44" t="s">
        <v>407</v>
      </c>
      <c r="F34" s="161" t="s">
        <v>58</v>
      </c>
      <c r="G34" s="33"/>
      <c r="H34" s="37"/>
      <c r="I34" s="33"/>
      <c r="J34" s="37"/>
      <c r="K34" s="33"/>
    </row>
    <row r="35" spans="1:11" ht="31.5" customHeight="1" x14ac:dyDescent="0.25">
      <c r="A35" s="193"/>
      <c r="B35" s="156"/>
      <c r="C35" s="65"/>
      <c r="D35" s="110">
        <v>4</v>
      </c>
      <c r="E35" s="44" t="s">
        <v>394</v>
      </c>
      <c r="F35" s="103" t="s">
        <v>58</v>
      </c>
      <c r="G35" s="50"/>
      <c r="H35" s="49"/>
      <c r="I35" s="50"/>
      <c r="J35" s="49"/>
      <c r="K35" s="66"/>
    </row>
    <row r="36" spans="1:11" ht="33.75" customHeight="1" x14ac:dyDescent="0.25">
      <c r="A36" s="184">
        <v>8</v>
      </c>
      <c r="B36" s="305" t="s">
        <v>408</v>
      </c>
      <c r="C36" s="261" t="s">
        <v>391</v>
      </c>
      <c r="D36" s="214">
        <v>1</v>
      </c>
      <c r="E36" s="74" t="s">
        <v>409</v>
      </c>
      <c r="F36" s="117" t="s">
        <v>99</v>
      </c>
      <c r="G36" s="34"/>
      <c r="H36" s="37"/>
      <c r="I36" s="33"/>
      <c r="J36" s="29" t="s">
        <v>22</v>
      </c>
      <c r="K36" s="29">
        <v>72800000</v>
      </c>
    </row>
    <row r="37" spans="1:11" ht="32.25" customHeight="1" x14ac:dyDescent="0.25">
      <c r="A37" s="118"/>
      <c r="B37" s="306"/>
      <c r="C37" s="262"/>
      <c r="D37" s="53">
        <v>2</v>
      </c>
      <c r="E37" s="80" t="s">
        <v>405</v>
      </c>
      <c r="F37" s="224" t="s">
        <v>21</v>
      </c>
      <c r="G37" s="33"/>
      <c r="I37" s="33"/>
      <c r="K37" s="33"/>
    </row>
    <row r="38" spans="1:11" ht="30" x14ac:dyDescent="0.25">
      <c r="A38" s="118"/>
      <c r="B38" s="122"/>
      <c r="C38" s="219"/>
      <c r="D38" s="108">
        <v>3</v>
      </c>
      <c r="E38" s="44" t="s">
        <v>407</v>
      </c>
      <c r="F38" s="159" t="s">
        <v>58</v>
      </c>
      <c r="G38" s="34"/>
      <c r="I38" s="33"/>
      <c r="K38" s="33"/>
    </row>
    <row r="39" spans="1:11" ht="33" customHeight="1" x14ac:dyDescent="0.25">
      <c r="A39" s="128"/>
      <c r="B39" s="122"/>
      <c r="C39" s="219"/>
      <c r="D39" s="123">
        <v>4</v>
      </c>
      <c r="E39" s="44" t="s">
        <v>406</v>
      </c>
      <c r="F39" s="103" t="s">
        <v>29</v>
      </c>
      <c r="G39" s="34"/>
      <c r="I39" s="33"/>
      <c r="K39" s="33"/>
    </row>
    <row r="40" spans="1:11" ht="31.5" customHeight="1" x14ac:dyDescent="0.25">
      <c r="A40" s="184">
        <v>9</v>
      </c>
      <c r="B40" s="291" t="s">
        <v>410</v>
      </c>
      <c r="C40" s="261" t="s">
        <v>386</v>
      </c>
      <c r="D40" s="120">
        <v>1</v>
      </c>
      <c r="E40" s="72" t="s">
        <v>384</v>
      </c>
      <c r="F40" s="131" t="s">
        <v>29</v>
      </c>
      <c r="G40" s="47"/>
      <c r="H40" s="43"/>
      <c r="I40" s="42"/>
      <c r="J40" s="21" t="s">
        <v>22</v>
      </c>
      <c r="K40" s="21">
        <v>69850000</v>
      </c>
    </row>
    <row r="41" spans="1:11" ht="31.5" customHeight="1" x14ac:dyDescent="0.25">
      <c r="A41" s="96"/>
      <c r="B41" s="292"/>
      <c r="C41" s="262"/>
      <c r="D41" s="108">
        <v>2</v>
      </c>
      <c r="E41" s="80" t="s">
        <v>382</v>
      </c>
      <c r="F41" s="203" t="s">
        <v>55</v>
      </c>
      <c r="G41" s="33"/>
      <c r="H41" s="37"/>
      <c r="I41" s="33"/>
      <c r="J41" s="37"/>
      <c r="K41" s="33"/>
    </row>
    <row r="42" spans="1:11" ht="32.25" customHeight="1" x14ac:dyDescent="0.25">
      <c r="A42" s="156"/>
      <c r="B42" s="188"/>
      <c r="C42" s="109"/>
      <c r="D42" s="189">
        <v>3</v>
      </c>
      <c r="E42" s="56" t="s">
        <v>726</v>
      </c>
      <c r="F42" s="128" t="s">
        <v>33</v>
      </c>
      <c r="G42" s="49"/>
      <c r="H42" s="50"/>
      <c r="I42" s="49"/>
      <c r="J42" s="50"/>
      <c r="K42" s="49"/>
    </row>
    <row r="43" spans="1:11" ht="15.75" customHeight="1" x14ac:dyDescent="0.25">
      <c r="A43" s="14" t="s">
        <v>491</v>
      </c>
      <c r="B43" s="14">
        <v>2</v>
      </c>
      <c r="C43" s="15">
        <v>3</v>
      </c>
      <c r="D43" s="14"/>
      <c r="E43" s="14">
        <v>4</v>
      </c>
      <c r="F43" s="14"/>
      <c r="G43" s="14"/>
      <c r="H43" s="14">
        <v>5</v>
      </c>
      <c r="I43" s="14"/>
      <c r="J43" s="14">
        <v>6</v>
      </c>
      <c r="K43" s="14">
        <v>7</v>
      </c>
    </row>
    <row r="44" spans="1:11" ht="31.5" customHeight="1" x14ac:dyDescent="0.25">
      <c r="A44" s="184">
        <v>10</v>
      </c>
      <c r="B44" s="305" t="s">
        <v>411</v>
      </c>
      <c r="C44" s="261" t="s">
        <v>412</v>
      </c>
      <c r="D44" s="214">
        <v>1</v>
      </c>
      <c r="E44" s="74" t="s">
        <v>413</v>
      </c>
      <c r="F44" s="117" t="s">
        <v>39</v>
      </c>
      <c r="G44" s="34"/>
      <c r="H44" s="37"/>
      <c r="I44" s="33"/>
      <c r="J44" s="29" t="s">
        <v>22</v>
      </c>
      <c r="K44" s="29">
        <v>64240000</v>
      </c>
    </row>
    <row r="45" spans="1:11" ht="31.5" customHeight="1" x14ac:dyDescent="0.25">
      <c r="A45" s="118"/>
      <c r="B45" s="306"/>
      <c r="C45" s="262"/>
      <c r="D45" s="53">
        <v>2</v>
      </c>
      <c r="E45" s="44" t="s">
        <v>414</v>
      </c>
      <c r="F45" s="126" t="s">
        <v>33</v>
      </c>
      <c r="G45" s="33"/>
      <c r="I45" s="33"/>
      <c r="K45" s="33"/>
    </row>
    <row r="46" spans="1:11" ht="36.75" customHeight="1" x14ac:dyDescent="0.25">
      <c r="A46" s="118"/>
      <c r="B46" s="122"/>
      <c r="C46" s="219"/>
      <c r="D46" s="108">
        <v>3</v>
      </c>
      <c r="E46" s="44" t="s">
        <v>415</v>
      </c>
      <c r="F46" s="159" t="s">
        <v>55</v>
      </c>
      <c r="G46" s="34"/>
      <c r="I46" s="33"/>
      <c r="K46" s="33"/>
    </row>
    <row r="47" spans="1:11" ht="31.5" customHeight="1" x14ac:dyDescent="0.25">
      <c r="A47" s="184">
        <v>11</v>
      </c>
      <c r="B47" s="291" t="s">
        <v>410</v>
      </c>
      <c r="C47" s="261" t="s">
        <v>416</v>
      </c>
      <c r="D47" s="120">
        <v>1</v>
      </c>
      <c r="E47" s="72" t="s">
        <v>417</v>
      </c>
      <c r="F47" s="131" t="s">
        <v>39</v>
      </c>
      <c r="G47" s="47"/>
      <c r="H47" s="43"/>
      <c r="I47" s="42"/>
      <c r="J47" s="21" t="s">
        <v>22</v>
      </c>
      <c r="K47" s="21">
        <v>68736000</v>
      </c>
    </row>
    <row r="48" spans="1:11" ht="32.25" customHeight="1" x14ac:dyDescent="0.25">
      <c r="A48" s="96"/>
      <c r="B48" s="292"/>
      <c r="C48" s="262"/>
      <c r="D48" s="108">
        <v>2</v>
      </c>
      <c r="E48" s="44" t="s">
        <v>418</v>
      </c>
      <c r="F48" s="118" t="s">
        <v>99</v>
      </c>
      <c r="G48" s="33"/>
      <c r="H48" s="37"/>
      <c r="I48" s="33"/>
      <c r="J48" s="37"/>
      <c r="K48" s="33"/>
    </row>
    <row r="49" spans="1:11" ht="32.25" customHeight="1" x14ac:dyDescent="0.25">
      <c r="A49" s="156"/>
      <c r="B49" s="188"/>
      <c r="C49" s="109"/>
      <c r="D49" s="189">
        <v>3</v>
      </c>
      <c r="E49" s="56" t="s">
        <v>419</v>
      </c>
      <c r="F49" s="128" t="s">
        <v>29</v>
      </c>
      <c r="G49" s="49"/>
      <c r="H49" s="50"/>
      <c r="I49" s="49"/>
      <c r="J49" s="50"/>
      <c r="K49" s="49"/>
    </row>
    <row r="50" spans="1:11" ht="32.25" customHeight="1" x14ac:dyDescent="0.25">
      <c r="A50" s="184">
        <v>12</v>
      </c>
      <c r="B50" s="305" t="s">
        <v>420</v>
      </c>
      <c r="C50" s="261" t="s">
        <v>421</v>
      </c>
      <c r="D50" s="214">
        <v>1</v>
      </c>
      <c r="E50" s="74" t="s">
        <v>422</v>
      </c>
      <c r="F50" s="117" t="s">
        <v>21</v>
      </c>
      <c r="G50" s="34"/>
      <c r="H50" s="37"/>
      <c r="I50" s="33"/>
      <c r="J50" s="29" t="s">
        <v>22</v>
      </c>
      <c r="K50" s="29">
        <v>64360000</v>
      </c>
    </row>
    <row r="51" spans="1:11" ht="31.5" customHeight="1" x14ac:dyDescent="0.25">
      <c r="A51" s="118"/>
      <c r="B51" s="306"/>
      <c r="C51" s="262"/>
      <c r="D51" s="53">
        <v>2</v>
      </c>
      <c r="E51" s="44" t="s">
        <v>423</v>
      </c>
      <c r="F51" s="126" t="s">
        <v>21</v>
      </c>
      <c r="G51" s="33"/>
      <c r="I51" s="33"/>
      <c r="K51" s="33"/>
    </row>
    <row r="52" spans="1:11" ht="30" x14ac:dyDescent="0.25">
      <c r="A52" s="128"/>
      <c r="B52" s="122"/>
      <c r="C52" s="219"/>
      <c r="D52" s="108">
        <v>3</v>
      </c>
      <c r="E52" s="56" t="s">
        <v>424</v>
      </c>
      <c r="F52" s="187" t="s">
        <v>43</v>
      </c>
      <c r="G52" s="34"/>
      <c r="I52" s="33"/>
      <c r="K52" s="33"/>
    </row>
    <row r="53" spans="1:11" ht="31.5" customHeight="1" x14ac:dyDescent="0.25">
      <c r="A53" s="211">
        <v>13</v>
      </c>
      <c r="B53" s="263" t="s">
        <v>425</v>
      </c>
      <c r="C53" s="303" t="s">
        <v>426</v>
      </c>
      <c r="D53" s="131">
        <v>1</v>
      </c>
      <c r="E53" s="234" t="s">
        <v>398</v>
      </c>
      <c r="F53" s="117" t="s">
        <v>29</v>
      </c>
      <c r="G53" s="47"/>
      <c r="H53" s="43"/>
      <c r="I53" s="42"/>
      <c r="J53" s="21" t="s">
        <v>22</v>
      </c>
      <c r="K53" s="21">
        <v>94960000</v>
      </c>
    </row>
    <row r="54" spans="1:11" ht="32.25" customHeight="1" x14ac:dyDescent="0.25">
      <c r="A54" s="185"/>
      <c r="B54" s="264"/>
      <c r="C54" s="304"/>
      <c r="D54" s="108">
        <v>2</v>
      </c>
      <c r="E54" s="73" t="s">
        <v>399</v>
      </c>
      <c r="F54" s="159" t="s">
        <v>43</v>
      </c>
      <c r="G54" s="33"/>
      <c r="H54" s="37"/>
      <c r="I54" s="33"/>
      <c r="J54" s="37"/>
      <c r="K54" s="33"/>
    </row>
    <row r="55" spans="1:11" ht="32.25" customHeight="1" x14ac:dyDescent="0.25">
      <c r="A55" s="185"/>
      <c r="B55" s="96"/>
      <c r="C55" s="235"/>
      <c r="D55" s="124">
        <v>3</v>
      </c>
      <c r="E55" s="80" t="s">
        <v>397</v>
      </c>
      <c r="F55" s="123" t="s">
        <v>39</v>
      </c>
      <c r="G55" s="33"/>
      <c r="H55" s="37"/>
      <c r="I55" s="33"/>
      <c r="J55" s="37"/>
      <c r="K55" s="33"/>
    </row>
    <row r="56" spans="1:11" ht="30" x14ac:dyDescent="0.25">
      <c r="A56" s="193"/>
      <c r="B56" s="156"/>
      <c r="C56" s="195"/>
      <c r="D56" s="110">
        <v>4</v>
      </c>
      <c r="E56" s="56" t="s">
        <v>419</v>
      </c>
      <c r="F56" s="128" t="s">
        <v>29</v>
      </c>
      <c r="G56" s="49"/>
      <c r="H56" s="50"/>
      <c r="I56" s="49"/>
      <c r="J56" s="50"/>
      <c r="K56" s="49"/>
    </row>
    <row r="57" spans="1:11" ht="21" customHeight="1" x14ac:dyDescent="0.25">
      <c r="G57" s="285" t="s">
        <v>664</v>
      </c>
      <c r="H57" s="285"/>
      <c r="I57" s="285"/>
      <c r="J57" s="284">
        <f>K12+K15+K18+K21+K26+K29+K32+K36+K40+K44+K47+K50+K53</f>
        <v>944756000</v>
      </c>
      <c r="K57" s="285"/>
    </row>
    <row r="59" spans="1:11" x14ac:dyDescent="0.25">
      <c r="A59" s="286" t="s">
        <v>716</v>
      </c>
      <c r="B59" s="286"/>
      <c r="C59" s="286"/>
      <c r="D59" s="286"/>
      <c r="E59" s="286"/>
      <c r="F59" s="286"/>
    </row>
    <row r="64" spans="1:11" x14ac:dyDescent="0.25">
      <c r="A64" s="127" t="s">
        <v>672</v>
      </c>
    </row>
  </sheetData>
  <mergeCells count="44">
    <mergeCell ref="J57:K57"/>
    <mergeCell ref="G57:I57"/>
    <mergeCell ref="A59:F59"/>
    <mergeCell ref="A1:J1"/>
    <mergeCell ref="A2:B2"/>
    <mergeCell ref="A4:K4"/>
    <mergeCell ref="A5:K5"/>
    <mergeCell ref="A6:K6"/>
    <mergeCell ref="A7:K7"/>
    <mergeCell ref="A8:A10"/>
    <mergeCell ref="B8:B10"/>
    <mergeCell ref="C8:C10"/>
    <mergeCell ref="D8:E10"/>
    <mergeCell ref="F8:F10"/>
    <mergeCell ref="G8:I9"/>
    <mergeCell ref="J8:J10"/>
    <mergeCell ref="K8:K10"/>
    <mergeCell ref="B29:B30"/>
    <mergeCell ref="C29:C30"/>
    <mergeCell ref="L8:L10"/>
    <mergeCell ref="M8:M10"/>
    <mergeCell ref="B12:B14"/>
    <mergeCell ref="C12:C13"/>
    <mergeCell ref="B15:B16"/>
    <mergeCell ref="C15:C17"/>
    <mergeCell ref="B18:B19"/>
    <mergeCell ref="C18:C20"/>
    <mergeCell ref="B21:B22"/>
    <mergeCell ref="C21:C22"/>
    <mergeCell ref="C26:C27"/>
    <mergeCell ref="B32:B33"/>
    <mergeCell ref="C32:C33"/>
    <mergeCell ref="B36:B37"/>
    <mergeCell ref="C36:C37"/>
    <mergeCell ref="B40:B41"/>
    <mergeCell ref="C40:C41"/>
    <mergeCell ref="B53:B54"/>
    <mergeCell ref="C53:C54"/>
    <mergeCell ref="B44:B45"/>
    <mergeCell ref="C44:C45"/>
    <mergeCell ref="B47:B48"/>
    <mergeCell ref="C47:C48"/>
    <mergeCell ref="B50:B51"/>
    <mergeCell ref="C50:C51"/>
  </mergeCells>
  <hyperlinks>
    <hyperlink ref="L15" r:id="rId1"/>
    <hyperlink ref="L12" r:id="rId2"/>
  </hyperlinks>
  <pageMargins left="0.62992125984251968" right="0.11811023622047245" top="0.55118110236220474" bottom="0.55118110236220474" header="0.31496062992125984" footer="0.31496062992125984"/>
  <pageSetup paperSize="9" scale="95" orientation="landscape" horizontalDpi="4294967293" verticalDpi="4294967293"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Q126"/>
  <sheetViews>
    <sheetView view="pageBreakPreview" topLeftCell="A47" zoomScaleNormal="100" zoomScaleSheetLayoutView="100" workbookViewId="0">
      <selection activeCell="O56" sqref="O56"/>
    </sheetView>
  </sheetViews>
  <sheetFormatPr defaultRowHeight="15" x14ac:dyDescent="0.25"/>
  <cols>
    <col min="1" max="1" width="5.5703125" customWidth="1"/>
    <col min="2" max="2" width="47.140625" customWidth="1"/>
    <col min="3" max="3" width="10.5703125" customWidth="1"/>
    <col min="4" max="4" width="4.42578125" customWidth="1"/>
    <col min="5" max="5" width="35" customWidth="1"/>
    <col min="6" max="6" width="5" customWidth="1"/>
    <col min="7" max="7" width="4.28515625" customWidth="1"/>
    <col min="8" max="8" width="4.42578125" customWidth="1"/>
    <col min="9" max="9" width="4.28515625" customWidth="1"/>
    <col min="10" max="10" width="11" customWidth="1"/>
    <col min="11" max="11" width="11.7109375" customWidth="1"/>
    <col min="12" max="12" width="31.42578125" hidden="1" customWidth="1"/>
    <col min="13" max="13" width="20.7109375" hidden="1" customWidth="1"/>
  </cols>
  <sheetData>
    <row r="1" spans="1:13" ht="14.25" customHeight="1" x14ac:dyDescent="0.25">
      <c r="A1" s="258" t="s">
        <v>0</v>
      </c>
      <c r="B1" s="258"/>
      <c r="C1" s="258"/>
      <c r="D1" s="258"/>
      <c r="E1" s="258"/>
      <c r="F1" s="258"/>
      <c r="G1" s="258"/>
      <c r="H1" s="258"/>
      <c r="I1" s="258"/>
      <c r="J1" s="258"/>
      <c r="K1" s="1"/>
    </row>
    <row r="2" spans="1:13" ht="14.25" customHeight="1" x14ac:dyDescent="0.25">
      <c r="A2" s="258" t="s">
        <v>1</v>
      </c>
      <c r="B2" s="258"/>
      <c r="C2" s="2"/>
      <c r="D2" s="3"/>
      <c r="E2" s="4"/>
      <c r="F2" s="5"/>
      <c r="G2" s="6"/>
      <c r="H2" s="6"/>
      <c r="I2" s="6"/>
      <c r="J2" s="6"/>
      <c r="K2" s="1"/>
    </row>
    <row r="3" spans="1:13" ht="15.75" x14ac:dyDescent="0.25">
      <c r="A3" s="7"/>
      <c r="B3" s="8"/>
      <c r="C3" s="9"/>
      <c r="D3" s="10"/>
      <c r="E3" s="4"/>
      <c r="F3" s="11"/>
      <c r="G3" s="1"/>
      <c r="H3" s="1"/>
      <c r="I3" s="1"/>
      <c r="J3" s="1"/>
      <c r="K3" s="1"/>
    </row>
    <row r="4" spans="1:13" ht="15.75" x14ac:dyDescent="0.25">
      <c r="A4" s="259" t="s">
        <v>2</v>
      </c>
      <c r="B4" s="259"/>
      <c r="C4" s="259"/>
      <c r="D4" s="259"/>
      <c r="E4" s="259"/>
      <c r="F4" s="259"/>
      <c r="G4" s="259"/>
      <c r="H4" s="259"/>
      <c r="I4" s="259"/>
      <c r="J4" s="259"/>
      <c r="K4" s="259"/>
    </row>
    <row r="5" spans="1:13" ht="15.75" x14ac:dyDescent="0.25">
      <c r="A5" s="260" t="s">
        <v>3</v>
      </c>
      <c r="B5" s="260"/>
      <c r="C5" s="260"/>
      <c r="D5" s="260"/>
      <c r="E5" s="260"/>
      <c r="F5" s="260"/>
      <c r="G5" s="260"/>
      <c r="H5" s="260"/>
      <c r="I5" s="260"/>
      <c r="J5" s="260"/>
      <c r="K5" s="260"/>
    </row>
    <row r="6" spans="1:13" ht="15.75" x14ac:dyDescent="0.25">
      <c r="A6" s="260" t="s">
        <v>4</v>
      </c>
      <c r="B6" s="260"/>
      <c r="C6" s="260"/>
      <c r="D6" s="260"/>
      <c r="E6" s="260"/>
      <c r="F6" s="260"/>
      <c r="G6" s="260"/>
      <c r="H6" s="260"/>
      <c r="I6" s="260"/>
      <c r="J6" s="260"/>
      <c r="K6" s="260"/>
    </row>
    <row r="7" spans="1:13" ht="3.75" customHeight="1" x14ac:dyDescent="0.25">
      <c r="A7" s="260"/>
      <c r="B7" s="260"/>
      <c r="C7" s="260"/>
      <c r="D7" s="260"/>
      <c r="E7" s="260"/>
      <c r="F7" s="260"/>
      <c r="G7" s="260"/>
      <c r="H7" s="260"/>
      <c r="I7" s="260"/>
      <c r="J7" s="260"/>
      <c r="K7" s="260"/>
    </row>
    <row r="8" spans="1:13" ht="15.75" x14ac:dyDescent="0.25">
      <c r="A8" s="271"/>
      <c r="B8" s="271"/>
      <c r="C8" s="271"/>
      <c r="D8" s="271"/>
      <c r="E8" s="271"/>
      <c r="F8" s="271"/>
      <c r="G8" s="271"/>
      <c r="H8" s="271"/>
      <c r="I8" s="271"/>
      <c r="J8" s="271"/>
      <c r="K8" s="271"/>
    </row>
    <row r="9" spans="1:13" ht="12" customHeight="1" x14ac:dyDescent="0.25">
      <c r="A9" s="272" t="s">
        <v>5</v>
      </c>
      <c r="B9" s="272" t="s">
        <v>6</v>
      </c>
      <c r="C9" s="272" t="s">
        <v>7</v>
      </c>
      <c r="D9" s="272" t="s">
        <v>8</v>
      </c>
      <c r="E9" s="274"/>
      <c r="F9" s="276" t="s">
        <v>9</v>
      </c>
      <c r="G9" s="276" t="s">
        <v>10</v>
      </c>
      <c r="H9" s="276"/>
      <c r="I9" s="276"/>
      <c r="J9" s="272" t="s">
        <v>11</v>
      </c>
      <c r="K9" s="272" t="s">
        <v>12</v>
      </c>
      <c r="L9" s="251" t="s">
        <v>13</v>
      </c>
      <c r="M9" s="251" t="s">
        <v>14</v>
      </c>
    </row>
    <row r="10" spans="1:13" x14ac:dyDescent="0.25">
      <c r="A10" s="273"/>
      <c r="B10" s="274"/>
      <c r="C10" s="275"/>
      <c r="D10" s="274"/>
      <c r="E10" s="274"/>
      <c r="F10" s="276"/>
      <c r="G10" s="276"/>
      <c r="H10" s="276"/>
      <c r="I10" s="276"/>
      <c r="J10" s="273"/>
      <c r="K10" s="273"/>
      <c r="L10" s="252"/>
      <c r="M10" s="252"/>
    </row>
    <row r="11" spans="1:13" x14ac:dyDescent="0.25">
      <c r="A11" s="273"/>
      <c r="B11" s="274"/>
      <c r="C11" s="275"/>
      <c r="D11" s="274"/>
      <c r="E11" s="274"/>
      <c r="F11" s="276"/>
      <c r="G11" s="12" t="s">
        <v>15</v>
      </c>
      <c r="H11" s="12" t="s">
        <v>16</v>
      </c>
      <c r="I11" s="12" t="s">
        <v>17</v>
      </c>
      <c r="J11" s="273"/>
      <c r="K11" s="273"/>
      <c r="L11" s="253"/>
      <c r="M11" s="253"/>
    </row>
    <row r="12" spans="1:13" ht="13.5" customHeight="1" x14ac:dyDescent="0.25">
      <c r="A12" s="13">
        <v>1</v>
      </c>
      <c r="B12" s="14">
        <v>2</v>
      </c>
      <c r="C12" s="15">
        <v>3</v>
      </c>
      <c r="D12" s="14"/>
      <c r="E12" s="14">
        <v>4</v>
      </c>
      <c r="F12" s="13"/>
      <c r="G12" s="13"/>
      <c r="H12" s="13">
        <v>5</v>
      </c>
      <c r="I12" s="13"/>
      <c r="J12" s="13">
        <v>6</v>
      </c>
      <c r="K12" s="13">
        <v>7</v>
      </c>
      <c r="L12" s="16"/>
      <c r="M12" s="16"/>
    </row>
    <row r="13" spans="1:13" ht="32.25" customHeight="1" x14ac:dyDescent="0.25">
      <c r="A13" s="208">
        <v>1</v>
      </c>
      <c r="B13" s="267" t="s">
        <v>428</v>
      </c>
      <c r="C13" s="310" t="s">
        <v>429</v>
      </c>
      <c r="D13" s="205">
        <v>1</v>
      </c>
      <c r="E13" s="197" t="s">
        <v>430</v>
      </c>
      <c r="F13" s="117" t="s">
        <v>58</v>
      </c>
      <c r="G13" s="20"/>
      <c r="H13" s="20"/>
      <c r="I13" s="20"/>
      <c r="J13" s="21" t="s">
        <v>22</v>
      </c>
      <c r="K13" s="21">
        <v>68900000</v>
      </c>
      <c r="L13" s="22" t="s">
        <v>23</v>
      </c>
      <c r="M13" s="23" t="s">
        <v>24</v>
      </c>
    </row>
    <row r="14" spans="1:13" ht="31.5" customHeight="1" x14ac:dyDescent="0.25">
      <c r="A14" s="209"/>
      <c r="B14" s="268"/>
      <c r="C14" s="311"/>
      <c r="D14" s="157">
        <v>2</v>
      </c>
      <c r="E14" s="44" t="s">
        <v>431</v>
      </c>
      <c r="F14" s="103" t="s">
        <v>39</v>
      </c>
      <c r="G14" s="237"/>
      <c r="H14" s="28"/>
      <c r="I14" s="28"/>
      <c r="J14" s="29"/>
      <c r="K14" s="29"/>
      <c r="L14" s="22"/>
      <c r="M14" s="23"/>
    </row>
    <row r="15" spans="1:13" ht="29.25" customHeight="1" x14ac:dyDescent="0.25">
      <c r="A15" s="209"/>
      <c r="B15" s="268"/>
      <c r="C15" s="243"/>
      <c r="D15" s="157">
        <v>3</v>
      </c>
      <c r="E15" s="44" t="s">
        <v>432</v>
      </c>
      <c r="F15" s="158" t="s">
        <v>55</v>
      </c>
      <c r="G15" s="237"/>
      <c r="H15" s="28"/>
      <c r="I15" s="28"/>
      <c r="J15" s="29"/>
      <c r="K15" s="29"/>
      <c r="L15" s="22"/>
      <c r="M15" s="23"/>
    </row>
    <row r="16" spans="1:13" ht="32.25" customHeight="1" x14ac:dyDescent="0.25">
      <c r="A16" s="238"/>
      <c r="B16" s="104"/>
      <c r="C16" s="183"/>
      <c r="D16" s="240">
        <v>4</v>
      </c>
      <c r="E16" s="56" t="s">
        <v>433</v>
      </c>
      <c r="F16" s="106" t="s">
        <v>43</v>
      </c>
      <c r="G16" s="28"/>
      <c r="H16" s="28"/>
      <c r="I16" s="28"/>
      <c r="J16" s="29"/>
      <c r="K16" s="29"/>
      <c r="L16" s="22"/>
      <c r="M16" s="23"/>
    </row>
    <row r="17" spans="1:17" ht="30.6" customHeight="1" x14ac:dyDescent="0.25">
      <c r="A17" s="209">
        <v>2</v>
      </c>
      <c r="B17" s="268" t="s">
        <v>434</v>
      </c>
      <c r="C17" s="261" t="s">
        <v>435</v>
      </c>
      <c r="D17" s="117">
        <v>1</v>
      </c>
      <c r="E17" s="74" t="s">
        <v>436</v>
      </c>
      <c r="F17" s="131" t="s">
        <v>21</v>
      </c>
      <c r="G17" s="20"/>
      <c r="H17" s="20"/>
      <c r="I17" s="20"/>
      <c r="J17" s="21" t="s">
        <v>22</v>
      </c>
      <c r="K17" s="21">
        <v>66000000</v>
      </c>
      <c r="L17" s="31" t="s">
        <v>30</v>
      </c>
      <c r="M17" s="32" t="s">
        <v>31</v>
      </c>
    </row>
    <row r="18" spans="1:17" ht="30" customHeight="1" x14ac:dyDescent="0.25">
      <c r="A18" s="96"/>
      <c r="B18" s="268"/>
      <c r="C18" s="262"/>
      <c r="D18" s="53">
        <v>2</v>
      </c>
      <c r="E18" s="44" t="s">
        <v>437</v>
      </c>
      <c r="F18" s="159" t="s">
        <v>39</v>
      </c>
      <c r="G18" s="33"/>
      <c r="H18" s="33"/>
      <c r="I18" s="33"/>
      <c r="J18" s="33"/>
      <c r="K18" s="33"/>
      <c r="L18" s="16"/>
      <c r="M18" s="16"/>
    </row>
    <row r="19" spans="1:17" ht="32.450000000000003" customHeight="1" x14ac:dyDescent="0.25">
      <c r="A19" s="96"/>
      <c r="B19" s="186"/>
      <c r="C19" s="283"/>
      <c r="D19" s="108">
        <v>3</v>
      </c>
      <c r="E19" s="44" t="s">
        <v>438</v>
      </c>
      <c r="F19" s="159" t="s">
        <v>43</v>
      </c>
      <c r="G19" s="33"/>
      <c r="H19" s="33"/>
      <c r="I19" s="33"/>
      <c r="J19" s="33"/>
      <c r="K19" s="33"/>
    </row>
    <row r="20" spans="1:17" ht="30.75" customHeight="1" x14ac:dyDescent="0.25">
      <c r="A20" s="184">
        <v>3</v>
      </c>
      <c r="B20" s="267" t="s">
        <v>439</v>
      </c>
      <c r="C20" s="261" t="s">
        <v>429</v>
      </c>
      <c r="D20" s="117">
        <v>1</v>
      </c>
      <c r="E20" s="74" t="s">
        <v>440</v>
      </c>
      <c r="F20" s="117" t="s">
        <v>29</v>
      </c>
      <c r="G20" s="42"/>
      <c r="H20" s="43"/>
      <c r="I20" s="42"/>
      <c r="J20" s="21" t="s">
        <v>22</v>
      </c>
      <c r="K20" s="21">
        <v>58000000</v>
      </c>
    </row>
    <row r="21" spans="1:17" ht="30.75" customHeight="1" x14ac:dyDescent="0.25">
      <c r="A21" s="96"/>
      <c r="B21" s="268"/>
      <c r="C21" s="262"/>
      <c r="D21" s="157">
        <v>2</v>
      </c>
      <c r="E21" s="44" t="s">
        <v>441</v>
      </c>
      <c r="F21" s="158" t="s">
        <v>29</v>
      </c>
      <c r="G21" s="34"/>
      <c r="I21" s="33"/>
      <c r="K21" s="33"/>
    </row>
    <row r="22" spans="1:17" ht="32.25" customHeight="1" x14ac:dyDescent="0.25">
      <c r="A22" s="96"/>
      <c r="B22" s="215"/>
      <c r="C22" s="283"/>
      <c r="D22" s="108">
        <v>3</v>
      </c>
      <c r="E22" s="56" t="s">
        <v>442</v>
      </c>
      <c r="F22" s="187" t="s">
        <v>55</v>
      </c>
      <c r="G22" s="33"/>
      <c r="I22" s="33"/>
      <c r="K22" s="33"/>
    </row>
    <row r="23" spans="1:17" ht="30.75" customHeight="1" x14ac:dyDescent="0.25">
      <c r="A23" s="184">
        <v>4</v>
      </c>
      <c r="B23" s="267" t="s">
        <v>443</v>
      </c>
      <c r="C23" s="261" t="s">
        <v>429</v>
      </c>
      <c r="D23" s="119">
        <v>1</v>
      </c>
      <c r="E23" s="76" t="s">
        <v>444</v>
      </c>
      <c r="F23" s="205" t="s">
        <v>29</v>
      </c>
      <c r="G23" s="47"/>
      <c r="H23" s="43"/>
      <c r="I23" s="42"/>
      <c r="J23" s="21" t="s">
        <v>22</v>
      </c>
      <c r="K23" s="21">
        <v>64000000</v>
      </c>
      <c r="N23" t="s">
        <v>445</v>
      </c>
    </row>
    <row r="24" spans="1:17" ht="33" customHeight="1" x14ac:dyDescent="0.25">
      <c r="A24" s="96"/>
      <c r="B24" s="268"/>
      <c r="C24" s="262"/>
      <c r="D24" s="157">
        <v>2</v>
      </c>
      <c r="E24" s="44" t="s">
        <v>446</v>
      </c>
      <c r="F24" s="103" t="s">
        <v>21</v>
      </c>
      <c r="G24" s="34"/>
      <c r="I24" s="33"/>
      <c r="K24" s="33"/>
    </row>
    <row r="25" spans="1:17" ht="32.25" customHeight="1" x14ac:dyDescent="0.25">
      <c r="A25" s="156"/>
      <c r="B25" s="56"/>
      <c r="C25" s="202"/>
      <c r="D25" s="110">
        <v>3</v>
      </c>
      <c r="E25" s="56" t="s">
        <v>447</v>
      </c>
      <c r="F25" s="106" t="s">
        <v>58</v>
      </c>
      <c r="G25" s="49"/>
      <c r="H25" s="50"/>
      <c r="I25" s="49"/>
      <c r="J25" s="50"/>
      <c r="K25" s="49"/>
      <c r="Q25" t="s">
        <v>448</v>
      </c>
    </row>
    <row r="26" spans="1:17" s="111" customFormat="1" ht="16.5" customHeight="1" x14ac:dyDescent="0.25">
      <c r="A26" s="14">
        <v>1</v>
      </c>
      <c r="B26" s="14">
        <v>2</v>
      </c>
      <c r="C26" s="15">
        <v>3</v>
      </c>
      <c r="D26" s="14"/>
      <c r="E26" s="14">
        <v>4</v>
      </c>
      <c r="F26" s="14"/>
      <c r="G26" s="14"/>
      <c r="H26" s="14">
        <v>5</v>
      </c>
      <c r="I26" s="14"/>
      <c r="J26" s="14">
        <v>6</v>
      </c>
      <c r="K26" s="14">
        <v>7</v>
      </c>
    </row>
    <row r="27" spans="1:17" ht="33" customHeight="1" x14ac:dyDescent="0.25">
      <c r="A27" s="118">
        <v>5</v>
      </c>
      <c r="B27" s="267" t="s">
        <v>449</v>
      </c>
      <c r="C27" s="262" t="s">
        <v>450</v>
      </c>
      <c r="D27" s="214">
        <v>1</v>
      </c>
      <c r="E27" s="76" t="s">
        <v>451</v>
      </c>
      <c r="F27" s="205" t="s">
        <v>29</v>
      </c>
      <c r="G27" s="33"/>
      <c r="H27" s="37"/>
      <c r="I27" s="33"/>
      <c r="J27" s="29" t="s">
        <v>22</v>
      </c>
      <c r="K27" s="71">
        <v>69260000</v>
      </c>
    </row>
    <row r="28" spans="1:17" ht="33" customHeight="1" x14ac:dyDescent="0.25">
      <c r="A28" s="96"/>
      <c r="B28" s="268"/>
      <c r="C28" s="262"/>
      <c r="D28" s="53">
        <v>2</v>
      </c>
      <c r="E28" s="44" t="s">
        <v>452</v>
      </c>
      <c r="F28" s="103" t="s">
        <v>21</v>
      </c>
      <c r="G28" s="33"/>
      <c r="I28" s="33"/>
      <c r="K28" s="33"/>
    </row>
    <row r="29" spans="1:17" ht="31.15" customHeight="1" x14ac:dyDescent="0.25">
      <c r="A29" s="156"/>
      <c r="B29" s="188"/>
      <c r="C29" s="202"/>
      <c r="D29" s="110">
        <v>3</v>
      </c>
      <c r="E29" s="56" t="s">
        <v>453</v>
      </c>
      <c r="F29" s="106" t="s">
        <v>21</v>
      </c>
      <c r="G29" s="49"/>
      <c r="H29" s="50"/>
      <c r="I29" s="49"/>
      <c r="J29" s="50"/>
      <c r="K29" s="49"/>
    </row>
    <row r="30" spans="1:17" ht="30.75" customHeight="1" x14ac:dyDescent="0.25">
      <c r="A30" s="118">
        <v>6</v>
      </c>
      <c r="B30" s="267" t="s">
        <v>454</v>
      </c>
      <c r="C30" s="261" t="s">
        <v>435</v>
      </c>
      <c r="D30" s="214">
        <v>1</v>
      </c>
      <c r="E30" s="76" t="s">
        <v>455</v>
      </c>
      <c r="F30" s="216" t="s">
        <v>55</v>
      </c>
      <c r="G30" s="33"/>
      <c r="H30" s="37"/>
      <c r="I30" s="33"/>
      <c r="J30" s="29" t="s">
        <v>22</v>
      </c>
      <c r="K30" s="29">
        <v>61590000</v>
      </c>
    </row>
    <row r="31" spans="1:17" ht="30.75" customHeight="1" x14ac:dyDescent="0.25">
      <c r="A31" s="96"/>
      <c r="B31" s="268"/>
      <c r="C31" s="262"/>
      <c r="D31" s="157">
        <v>2</v>
      </c>
      <c r="E31" s="64" t="s">
        <v>433</v>
      </c>
      <c r="F31" s="103" t="s">
        <v>43</v>
      </c>
      <c r="G31" s="34"/>
      <c r="I31" s="33"/>
      <c r="K31" s="33"/>
    </row>
    <row r="32" spans="1:17" ht="30" customHeight="1" x14ac:dyDescent="0.25">
      <c r="A32" s="96"/>
      <c r="B32" s="122"/>
      <c r="C32" s="219"/>
      <c r="D32" s="108">
        <v>3</v>
      </c>
      <c r="E32" s="241" t="s">
        <v>456</v>
      </c>
      <c r="F32" s="103" t="s">
        <v>55</v>
      </c>
      <c r="G32" s="34"/>
      <c r="I32" s="33"/>
      <c r="K32" s="33"/>
    </row>
    <row r="33" spans="1:11" ht="30.75" customHeight="1" x14ac:dyDescent="0.25">
      <c r="A33" s="184">
        <v>7</v>
      </c>
      <c r="B33" s="263" t="s">
        <v>457</v>
      </c>
      <c r="C33" s="261" t="s">
        <v>429</v>
      </c>
      <c r="D33" s="120">
        <v>1</v>
      </c>
      <c r="E33" s="74" t="s">
        <v>458</v>
      </c>
      <c r="F33" s="120" t="s">
        <v>29</v>
      </c>
      <c r="G33" s="42"/>
      <c r="H33" s="43"/>
      <c r="I33" s="42"/>
      <c r="J33" s="21" t="s">
        <v>22</v>
      </c>
      <c r="K33" s="21">
        <v>62770000</v>
      </c>
    </row>
    <row r="34" spans="1:11" ht="30.75" customHeight="1" x14ac:dyDescent="0.25">
      <c r="A34" s="96"/>
      <c r="B34" s="264"/>
      <c r="C34" s="262"/>
      <c r="D34" s="108">
        <v>2</v>
      </c>
      <c r="E34" s="241" t="s">
        <v>456</v>
      </c>
      <c r="F34" s="103" t="s">
        <v>55</v>
      </c>
      <c r="G34" s="33"/>
      <c r="H34" s="37"/>
      <c r="I34" s="33"/>
      <c r="J34" s="37"/>
      <c r="K34" s="33"/>
    </row>
    <row r="35" spans="1:11" ht="30" x14ac:dyDescent="0.25">
      <c r="A35" s="156"/>
      <c r="B35" s="188"/>
      <c r="C35" s="109"/>
      <c r="D35" s="189">
        <v>3</v>
      </c>
      <c r="E35" s="56" t="s">
        <v>459</v>
      </c>
      <c r="F35" s="160" t="s">
        <v>58</v>
      </c>
      <c r="G35" s="49"/>
      <c r="H35" s="50"/>
      <c r="I35" s="49"/>
      <c r="J35" s="50"/>
      <c r="K35" s="49"/>
    </row>
    <row r="36" spans="1:11" ht="32.25" customHeight="1" x14ac:dyDescent="0.25">
      <c r="A36" s="118">
        <v>8</v>
      </c>
      <c r="B36" s="306" t="s">
        <v>460</v>
      </c>
      <c r="C36" s="262" t="s">
        <v>429</v>
      </c>
      <c r="D36" s="214">
        <v>1</v>
      </c>
      <c r="E36" s="76" t="s">
        <v>461</v>
      </c>
      <c r="F36" s="205" t="s">
        <v>55</v>
      </c>
      <c r="G36" s="34"/>
      <c r="H36" s="37"/>
      <c r="I36" s="33"/>
      <c r="J36" s="29" t="s">
        <v>22</v>
      </c>
      <c r="K36" s="29">
        <v>60000000</v>
      </c>
    </row>
    <row r="37" spans="1:11" ht="33" customHeight="1" x14ac:dyDescent="0.25">
      <c r="A37" s="118"/>
      <c r="B37" s="306"/>
      <c r="C37" s="262"/>
      <c r="D37" s="53">
        <v>2</v>
      </c>
      <c r="E37" s="44" t="s">
        <v>462</v>
      </c>
      <c r="F37" s="161" t="s">
        <v>83</v>
      </c>
      <c r="G37" s="33"/>
      <c r="I37" s="33"/>
      <c r="K37" s="33"/>
    </row>
    <row r="38" spans="1:11" ht="30" x14ac:dyDescent="0.25">
      <c r="A38" s="184">
        <v>9</v>
      </c>
      <c r="B38" s="291" t="s">
        <v>463</v>
      </c>
      <c r="C38" s="261" t="s">
        <v>464</v>
      </c>
      <c r="D38" s="120">
        <v>1</v>
      </c>
      <c r="E38" s="72" t="s">
        <v>465</v>
      </c>
      <c r="F38" s="131" t="s">
        <v>99</v>
      </c>
      <c r="G38" s="47"/>
      <c r="H38" s="43"/>
      <c r="I38" s="42"/>
      <c r="J38" s="21" t="s">
        <v>22</v>
      </c>
      <c r="K38" s="21">
        <v>62770000</v>
      </c>
    </row>
    <row r="39" spans="1:11" ht="31.5" customHeight="1" x14ac:dyDescent="0.25">
      <c r="A39" s="96"/>
      <c r="B39" s="292"/>
      <c r="C39" s="262"/>
      <c r="D39" s="108">
        <v>2</v>
      </c>
      <c r="E39" s="44" t="s">
        <v>466</v>
      </c>
      <c r="F39" s="159" t="s">
        <v>43</v>
      </c>
      <c r="G39" s="33"/>
      <c r="H39" s="37"/>
      <c r="I39" s="33"/>
      <c r="J39" s="37"/>
      <c r="K39" s="33"/>
    </row>
    <row r="40" spans="1:11" ht="31.5" customHeight="1" x14ac:dyDescent="0.25">
      <c r="A40" s="156"/>
      <c r="B40" s="188"/>
      <c r="C40" s="109"/>
      <c r="D40" s="189">
        <v>3</v>
      </c>
      <c r="E40" s="56" t="s">
        <v>467</v>
      </c>
      <c r="F40" s="187" t="s">
        <v>43</v>
      </c>
      <c r="G40" s="49"/>
      <c r="H40" s="50"/>
      <c r="I40" s="49"/>
      <c r="J40" s="50"/>
      <c r="K40" s="49"/>
    </row>
    <row r="41" spans="1:11" ht="31.5" customHeight="1" x14ac:dyDescent="0.25">
      <c r="A41" s="184">
        <v>10</v>
      </c>
      <c r="B41" s="305" t="s">
        <v>468</v>
      </c>
      <c r="C41" s="261" t="s">
        <v>429</v>
      </c>
      <c r="D41" s="119">
        <v>1</v>
      </c>
      <c r="E41" s="74" t="s">
        <v>469</v>
      </c>
      <c r="F41" s="117" t="s">
        <v>21</v>
      </c>
      <c r="G41" s="47"/>
      <c r="H41" s="43"/>
      <c r="I41" s="42"/>
      <c r="J41" s="21" t="s">
        <v>22</v>
      </c>
      <c r="K41" s="21">
        <v>84650000</v>
      </c>
    </row>
    <row r="42" spans="1:11" ht="31.5" customHeight="1" x14ac:dyDescent="0.25">
      <c r="A42" s="118"/>
      <c r="B42" s="306"/>
      <c r="C42" s="262"/>
      <c r="D42" s="53">
        <v>2</v>
      </c>
      <c r="E42" s="44" t="s">
        <v>470</v>
      </c>
      <c r="F42" s="161" t="s">
        <v>29</v>
      </c>
      <c r="G42" s="33"/>
      <c r="H42" s="37"/>
      <c r="I42" s="33"/>
      <c r="J42" s="37"/>
      <c r="K42" s="33"/>
    </row>
    <row r="43" spans="1:11" ht="36" customHeight="1" x14ac:dyDescent="0.25">
      <c r="A43" s="128"/>
      <c r="B43" s="188"/>
      <c r="C43" s="202"/>
      <c r="D43" s="110">
        <v>3</v>
      </c>
      <c r="E43" s="56" t="s">
        <v>326</v>
      </c>
      <c r="F43" s="106" t="s">
        <v>43</v>
      </c>
      <c r="G43" s="66"/>
      <c r="H43" s="50"/>
      <c r="I43" s="49"/>
      <c r="J43" s="50"/>
      <c r="K43" s="49"/>
    </row>
    <row r="44" spans="1:11" ht="19.5" customHeight="1" x14ac:dyDescent="0.25">
      <c r="A44" s="14">
        <v>1</v>
      </c>
      <c r="B44" s="14">
        <v>2</v>
      </c>
      <c r="C44" s="15">
        <v>3</v>
      </c>
      <c r="D44" s="14"/>
      <c r="E44" s="14">
        <v>4</v>
      </c>
      <c r="F44" s="14"/>
      <c r="G44" s="14"/>
      <c r="H44" s="14">
        <v>5</v>
      </c>
      <c r="I44" s="14"/>
      <c r="J44" s="14">
        <v>6</v>
      </c>
      <c r="K44" s="14">
        <v>7</v>
      </c>
    </row>
    <row r="45" spans="1:11" ht="32.25" customHeight="1" x14ac:dyDescent="0.25">
      <c r="A45" s="184">
        <v>11</v>
      </c>
      <c r="B45" s="291" t="s">
        <v>471</v>
      </c>
      <c r="C45" s="261" t="s">
        <v>429</v>
      </c>
      <c r="D45" s="120">
        <v>1</v>
      </c>
      <c r="E45" s="72" t="s">
        <v>472</v>
      </c>
      <c r="F45" s="131" t="s">
        <v>39</v>
      </c>
      <c r="G45" s="47"/>
      <c r="H45" s="43"/>
      <c r="I45" s="42"/>
      <c r="J45" s="21" t="s">
        <v>22</v>
      </c>
      <c r="K45" s="21">
        <v>67500000</v>
      </c>
    </row>
    <row r="46" spans="1:11" ht="32.25" customHeight="1" x14ac:dyDescent="0.25">
      <c r="A46" s="96"/>
      <c r="B46" s="292"/>
      <c r="C46" s="262"/>
      <c r="D46" s="108">
        <v>2</v>
      </c>
      <c r="E46" s="44" t="s">
        <v>473</v>
      </c>
      <c r="F46" s="118" t="s">
        <v>83</v>
      </c>
      <c r="G46" s="33"/>
      <c r="H46" s="37"/>
      <c r="I46" s="33"/>
      <c r="J46" s="37"/>
      <c r="K46" s="33"/>
    </row>
    <row r="47" spans="1:11" ht="33" customHeight="1" x14ac:dyDescent="0.25">
      <c r="A47" s="156"/>
      <c r="B47" s="188"/>
      <c r="C47" s="109"/>
      <c r="D47" s="189">
        <v>3</v>
      </c>
      <c r="E47" s="56" t="s">
        <v>474</v>
      </c>
      <c r="F47" s="128" t="s">
        <v>21</v>
      </c>
      <c r="G47" s="49"/>
      <c r="H47" s="50"/>
      <c r="I47" s="49"/>
      <c r="J47" s="50"/>
      <c r="K47" s="49"/>
    </row>
    <row r="48" spans="1:11" ht="33" customHeight="1" x14ac:dyDescent="0.25">
      <c r="A48" s="184">
        <v>12</v>
      </c>
      <c r="B48" s="305" t="s">
        <v>475</v>
      </c>
      <c r="C48" s="262" t="s">
        <v>450</v>
      </c>
      <c r="D48" s="214">
        <v>1</v>
      </c>
      <c r="E48" s="74" t="s">
        <v>476</v>
      </c>
      <c r="F48" s="117" t="s">
        <v>39</v>
      </c>
      <c r="G48" s="34"/>
      <c r="H48" s="37"/>
      <c r="I48" s="33"/>
      <c r="J48" s="29" t="s">
        <v>22</v>
      </c>
      <c r="K48" s="29">
        <v>64000000</v>
      </c>
    </row>
    <row r="49" spans="1:15" ht="33" customHeight="1" x14ac:dyDescent="0.25">
      <c r="A49" s="118"/>
      <c r="B49" s="306"/>
      <c r="C49" s="262"/>
      <c r="D49" s="53">
        <v>2</v>
      </c>
      <c r="E49" s="44" t="s">
        <v>477</v>
      </c>
      <c r="F49" s="126" t="s">
        <v>83</v>
      </c>
      <c r="G49" s="33"/>
      <c r="I49" s="33"/>
      <c r="K49" s="33"/>
    </row>
    <row r="50" spans="1:15" ht="32.25" customHeight="1" x14ac:dyDescent="0.25">
      <c r="A50" s="211">
        <v>13</v>
      </c>
      <c r="B50" s="267" t="s">
        <v>478</v>
      </c>
      <c r="C50" s="261" t="s">
        <v>464</v>
      </c>
      <c r="D50" s="131">
        <v>1</v>
      </c>
      <c r="E50" s="234" t="s">
        <v>479</v>
      </c>
      <c r="F50" s="117" t="s">
        <v>43</v>
      </c>
      <c r="G50" s="47"/>
      <c r="H50" s="43"/>
      <c r="I50" s="42"/>
      <c r="J50" s="21" t="s">
        <v>22</v>
      </c>
      <c r="K50" s="21">
        <v>65000000</v>
      </c>
    </row>
    <row r="51" spans="1:15" ht="31.5" customHeight="1" x14ac:dyDescent="0.25">
      <c r="A51" s="185"/>
      <c r="B51" s="268"/>
      <c r="C51" s="262"/>
      <c r="D51" s="108">
        <v>2</v>
      </c>
      <c r="E51" s="80" t="s">
        <v>444</v>
      </c>
      <c r="F51" s="108" t="s">
        <v>29</v>
      </c>
      <c r="G51" s="33"/>
      <c r="H51" s="37"/>
      <c r="I51" s="33"/>
      <c r="J51" s="37"/>
      <c r="K51" s="33"/>
    </row>
    <row r="52" spans="1:15" ht="35.25" customHeight="1" x14ac:dyDescent="0.25">
      <c r="A52" s="193"/>
      <c r="B52" s="156"/>
      <c r="C52" s="65"/>
      <c r="D52" s="181">
        <v>3</v>
      </c>
      <c r="E52" s="56" t="s">
        <v>447</v>
      </c>
      <c r="F52" s="106" t="s">
        <v>58</v>
      </c>
      <c r="G52" s="49"/>
      <c r="H52" s="50"/>
      <c r="I52" s="49"/>
      <c r="J52" s="50"/>
      <c r="K52" s="49"/>
    </row>
    <row r="53" spans="1:15" ht="32.25" customHeight="1" x14ac:dyDescent="0.25">
      <c r="A53" s="184">
        <v>14</v>
      </c>
      <c r="B53" s="291" t="s">
        <v>480</v>
      </c>
      <c r="C53" s="261" t="s">
        <v>435</v>
      </c>
      <c r="D53" s="131">
        <v>1</v>
      </c>
      <c r="E53" s="72" t="s">
        <v>481</v>
      </c>
      <c r="F53" s="131" t="s">
        <v>21</v>
      </c>
      <c r="G53" s="42"/>
      <c r="H53" s="43"/>
      <c r="I53" s="42"/>
      <c r="J53" s="21" t="s">
        <v>22</v>
      </c>
      <c r="K53" s="21">
        <v>65600000</v>
      </c>
    </row>
    <row r="54" spans="1:15" ht="33.75" customHeight="1" x14ac:dyDescent="0.25">
      <c r="A54" s="156"/>
      <c r="B54" s="292"/>
      <c r="C54" s="262"/>
      <c r="D54" s="110">
        <v>2</v>
      </c>
      <c r="E54" s="44" t="s">
        <v>482</v>
      </c>
      <c r="F54" s="159" t="s">
        <v>21</v>
      </c>
      <c r="G54" s="49"/>
      <c r="H54" s="50"/>
      <c r="I54" s="49"/>
      <c r="J54" s="50"/>
      <c r="K54" s="49"/>
    </row>
    <row r="55" spans="1:15" ht="32.25" customHeight="1" x14ac:dyDescent="0.25">
      <c r="A55" s="184">
        <v>15</v>
      </c>
      <c r="B55" s="305" t="s">
        <v>483</v>
      </c>
      <c r="C55" s="261" t="s">
        <v>429</v>
      </c>
      <c r="D55" s="214">
        <v>1</v>
      </c>
      <c r="E55" s="74" t="s">
        <v>484</v>
      </c>
      <c r="F55" s="117" t="s">
        <v>21</v>
      </c>
      <c r="G55" s="34"/>
      <c r="H55" s="37"/>
      <c r="I55" s="33"/>
      <c r="J55" s="29" t="s">
        <v>22</v>
      </c>
      <c r="K55" s="29">
        <v>68120000</v>
      </c>
    </row>
    <row r="56" spans="1:15" ht="32.25" customHeight="1" x14ac:dyDescent="0.25">
      <c r="A56" s="128"/>
      <c r="B56" s="306"/>
      <c r="C56" s="262"/>
      <c r="D56" s="53">
        <v>2</v>
      </c>
      <c r="E56" s="44" t="s">
        <v>485</v>
      </c>
      <c r="F56" s="161" t="s">
        <v>33</v>
      </c>
      <c r="G56" s="33"/>
      <c r="I56" s="33"/>
      <c r="K56" s="33"/>
    </row>
    <row r="57" spans="1:15" ht="32.25" customHeight="1" x14ac:dyDescent="0.25">
      <c r="A57" s="118">
        <v>16</v>
      </c>
      <c r="B57" s="267" t="s">
        <v>486</v>
      </c>
      <c r="C57" s="261" t="s">
        <v>487</v>
      </c>
      <c r="D57" s="120">
        <v>1</v>
      </c>
      <c r="E57" s="72" t="s">
        <v>488</v>
      </c>
      <c r="F57" s="131" t="s">
        <v>21</v>
      </c>
      <c r="G57" s="47"/>
      <c r="H57" s="43"/>
      <c r="I57" s="42"/>
      <c r="J57" s="21" t="s">
        <v>22</v>
      </c>
      <c r="K57" s="21">
        <v>66288000</v>
      </c>
    </row>
    <row r="58" spans="1:15" ht="32.25" customHeight="1" x14ac:dyDescent="0.25">
      <c r="A58" s="118"/>
      <c r="B58" s="268"/>
      <c r="C58" s="262"/>
      <c r="D58" s="108">
        <v>2</v>
      </c>
      <c r="E58" s="44" t="s">
        <v>489</v>
      </c>
      <c r="F58" s="118" t="s">
        <v>29</v>
      </c>
      <c r="G58" s="33"/>
      <c r="H58" s="37"/>
      <c r="I58" s="33"/>
      <c r="J58" s="37"/>
      <c r="K58" s="33"/>
    </row>
    <row r="59" spans="1:15" ht="32.25" customHeight="1" x14ac:dyDescent="0.25">
      <c r="A59" s="128"/>
      <c r="B59" s="287"/>
      <c r="C59" s="283"/>
      <c r="D59" s="189">
        <v>3</v>
      </c>
      <c r="E59" s="56" t="s">
        <v>490</v>
      </c>
      <c r="F59" s="128" t="s">
        <v>58</v>
      </c>
      <c r="G59" s="49"/>
      <c r="H59" s="50"/>
      <c r="I59" s="49"/>
      <c r="J59" s="50"/>
      <c r="K59" s="49"/>
    </row>
    <row r="60" spans="1:15" ht="18" customHeight="1" x14ac:dyDescent="0.25">
      <c r="A60" s="14">
        <v>1</v>
      </c>
      <c r="B60" s="14">
        <v>2</v>
      </c>
      <c r="C60" s="15">
        <v>3</v>
      </c>
      <c r="D60" s="14"/>
      <c r="E60" s="14">
        <v>4</v>
      </c>
      <c r="F60" s="14"/>
      <c r="G60" s="14"/>
      <c r="H60" s="14">
        <v>5</v>
      </c>
      <c r="I60" s="14"/>
      <c r="J60" s="14">
        <v>6</v>
      </c>
      <c r="K60" s="14">
        <v>7</v>
      </c>
    </row>
    <row r="61" spans="1:15" ht="32.25" customHeight="1" x14ac:dyDescent="0.25">
      <c r="A61" s="184">
        <v>17</v>
      </c>
      <c r="B61" s="305" t="s">
        <v>720</v>
      </c>
      <c r="C61" s="261" t="s">
        <v>487</v>
      </c>
      <c r="D61" s="120">
        <v>1</v>
      </c>
      <c r="E61" s="72" t="s">
        <v>717</v>
      </c>
      <c r="F61" s="131" t="s">
        <v>21</v>
      </c>
      <c r="G61" s="47"/>
      <c r="H61" s="43"/>
      <c r="I61" s="42"/>
      <c r="J61" s="21" t="s">
        <v>22</v>
      </c>
      <c r="K61" s="21">
        <v>62240000</v>
      </c>
    </row>
    <row r="62" spans="1:15" ht="57.75" customHeight="1" x14ac:dyDescent="0.25">
      <c r="A62" s="96"/>
      <c r="B62" s="306"/>
      <c r="C62" s="262"/>
      <c r="D62" s="108">
        <v>2</v>
      </c>
      <c r="E62" s="44" t="s">
        <v>492</v>
      </c>
      <c r="F62" s="159" t="s">
        <v>39</v>
      </c>
      <c r="G62" s="33"/>
      <c r="H62" s="37"/>
      <c r="I62" s="33"/>
      <c r="J62" s="37"/>
      <c r="K62" s="33"/>
    </row>
    <row r="63" spans="1:15" ht="30" x14ac:dyDescent="0.25">
      <c r="A63" s="156"/>
      <c r="B63" s="188"/>
      <c r="C63" s="109"/>
      <c r="D63" s="189">
        <v>3</v>
      </c>
      <c r="E63" s="56" t="s">
        <v>493</v>
      </c>
      <c r="F63" s="187" t="s">
        <v>33</v>
      </c>
      <c r="G63" s="49"/>
      <c r="H63" s="50"/>
      <c r="I63" s="49"/>
      <c r="J63" s="50"/>
      <c r="K63" s="49"/>
      <c r="N63" t="s">
        <v>491</v>
      </c>
      <c r="O63" t="s">
        <v>494</v>
      </c>
    </row>
    <row r="64" spans="1:15" ht="33" customHeight="1" x14ac:dyDescent="0.25">
      <c r="A64" s="184">
        <v>18</v>
      </c>
      <c r="B64" s="306" t="s">
        <v>495</v>
      </c>
      <c r="C64" s="262" t="s">
        <v>464</v>
      </c>
      <c r="D64" s="214">
        <v>1</v>
      </c>
      <c r="E64" s="76" t="s">
        <v>496</v>
      </c>
      <c r="F64" s="205" t="s">
        <v>29</v>
      </c>
      <c r="G64" s="34"/>
      <c r="H64" s="37"/>
      <c r="I64" s="33"/>
      <c r="J64" s="29" t="s">
        <v>22</v>
      </c>
      <c r="K64" s="29">
        <v>68120000</v>
      </c>
    </row>
    <row r="65" spans="1:11" ht="32.25" customHeight="1" x14ac:dyDescent="0.25">
      <c r="A65" s="156"/>
      <c r="B65" s="306"/>
      <c r="C65" s="262"/>
      <c r="D65" s="53">
        <v>2</v>
      </c>
      <c r="E65" s="44" t="s">
        <v>497</v>
      </c>
      <c r="F65" s="161" t="s">
        <v>39</v>
      </c>
      <c r="G65" s="33"/>
      <c r="I65" s="33"/>
      <c r="K65" s="33"/>
    </row>
    <row r="66" spans="1:11" ht="32.25" customHeight="1" x14ac:dyDescent="0.25">
      <c r="A66" s="184">
        <v>19</v>
      </c>
      <c r="B66" s="291" t="s">
        <v>498</v>
      </c>
      <c r="C66" s="261" t="s">
        <v>429</v>
      </c>
      <c r="D66" s="120">
        <v>1</v>
      </c>
      <c r="E66" s="72" t="s">
        <v>499</v>
      </c>
      <c r="F66" s="131" t="s">
        <v>29</v>
      </c>
      <c r="G66" s="47"/>
      <c r="H66" s="43"/>
      <c r="I66" s="42"/>
      <c r="J66" s="21" t="s">
        <v>22</v>
      </c>
      <c r="K66" s="21">
        <v>64720000</v>
      </c>
    </row>
    <row r="67" spans="1:11" ht="30" x14ac:dyDescent="0.25">
      <c r="A67" s="96"/>
      <c r="B67" s="292"/>
      <c r="C67" s="262"/>
      <c r="D67" s="108">
        <v>2</v>
      </c>
      <c r="E67" s="44" t="s">
        <v>500</v>
      </c>
      <c r="F67" s="118" t="s">
        <v>43</v>
      </c>
      <c r="G67" s="33"/>
      <c r="H67" s="37"/>
      <c r="I67" s="33"/>
      <c r="J67" s="37"/>
      <c r="K67" s="33"/>
    </row>
    <row r="68" spans="1:11" ht="31.5" customHeight="1" x14ac:dyDescent="0.25">
      <c r="A68" s="156"/>
      <c r="B68" s="188"/>
      <c r="C68" s="109"/>
      <c r="D68" s="189">
        <v>3</v>
      </c>
      <c r="E68" s="56" t="s">
        <v>501</v>
      </c>
      <c r="F68" s="128" t="s">
        <v>58</v>
      </c>
      <c r="G68" s="49"/>
      <c r="H68" s="50"/>
      <c r="I68" s="49"/>
      <c r="J68" s="50"/>
      <c r="K68" s="49"/>
    </row>
    <row r="69" spans="1:11" ht="32.25" customHeight="1" x14ac:dyDescent="0.25">
      <c r="A69" s="184">
        <v>20</v>
      </c>
      <c r="B69" s="305" t="s">
        <v>503</v>
      </c>
      <c r="C69" s="261" t="s">
        <v>429</v>
      </c>
      <c r="D69" s="120">
        <v>1</v>
      </c>
      <c r="E69" s="72" t="s">
        <v>723</v>
      </c>
      <c r="F69" s="131" t="s">
        <v>21</v>
      </c>
      <c r="G69" s="47"/>
      <c r="H69" s="43"/>
      <c r="I69" s="42"/>
      <c r="J69" s="21" t="s">
        <v>22</v>
      </c>
      <c r="K69" s="21">
        <v>68080000</v>
      </c>
    </row>
    <row r="70" spans="1:11" ht="31.5" customHeight="1" x14ac:dyDescent="0.25">
      <c r="A70" s="128"/>
      <c r="B70" s="306"/>
      <c r="C70" s="262"/>
      <c r="D70" s="108">
        <v>2</v>
      </c>
      <c r="E70" s="56" t="s">
        <v>442</v>
      </c>
      <c r="F70" s="187" t="s">
        <v>55</v>
      </c>
      <c r="G70" s="33"/>
      <c r="H70" s="37"/>
      <c r="I70" s="33"/>
      <c r="J70" s="37"/>
      <c r="K70" s="33"/>
    </row>
    <row r="71" spans="1:11" ht="32.25" customHeight="1" x14ac:dyDescent="0.25">
      <c r="A71" s="184">
        <v>21</v>
      </c>
      <c r="B71" s="305" t="s">
        <v>504</v>
      </c>
      <c r="C71" s="261" t="s">
        <v>506</v>
      </c>
      <c r="D71" s="120">
        <v>1</v>
      </c>
      <c r="E71" s="72" t="s">
        <v>505</v>
      </c>
      <c r="F71" s="131" t="s">
        <v>21</v>
      </c>
      <c r="G71" s="47"/>
      <c r="H71" s="43"/>
      <c r="I71" s="42"/>
      <c r="J71" s="21" t="s">
        <v>22</v>
      </c>
      <c r="K71" s="21">
        <v>72760000</v>
      </c>
    </row>
    <row r="72" spans="1:11" ht="32.25" customHeight="1" x14ac:dyDescent="0.25">
      <c r="A72" s="118"/>
      <c r="B72" s="306"/>
      <c r="C72" s="262"/>
      <c r="D72" s="108">
        <v>2</v>
      </c>
      <c r="E72" s="44" t="s">
        <v>507</v>
      </c>
      <c r="F72" s="118" t="s">
        <v>58</v>
      </c>
      <c r="G72" s="33"/>
      <c r="H72" s="37"/>
      <c r="I72" s="33"/>
      <c r="J72" s="37"/>
      <c r="K72" s="33"/>
    </row>
    <row r="73" spans="1:11" ht="33" customHeight="1" x14ac:dyDescent="0.25">
      <c r="A73" s="128"/>
      <c r="B73" s="188"/>
      <c r="C73" s="283"/>
      <c r="D73" s="189">
        <v>3</v>
      </c>
      <c r="E73" s="112" t="s">
        <v>508</v>
      </c>
      <c r="F73" s="128" t="s">
        <v>33</v>
      </c>
      <c r="G73" s="49"/>
      <c r="H73" s="50"/>
      <c r="I73" s="49"/>
      <c r="J73" s="50"/>
      <c r="K73" s="49"/>
    </row>
    <row r="74" spans="1:11" ht="32.25" customHeight="1" x14ac:dyDescent="0.25">
      <c r="A74" s="184">
        <v>22</v>
      </c>
      <c r="B74" s="305" t="s">
        <v>509</v>
      </c>
      <c r="C74" s="261" t="s">
        <v>487</v>
      </c>
      <c r="D74" s="120">
        <v>1</v>
      </c>
      <c r="E74" s="72" t="s">
        <v>510</v>
      </c>
      <c r="F74" s="131" t="s">
        <v>55</v>
      </c>
      <c r="G74" s="47"/>
      <c r="H74" s="43"/>
      <c r="I74" s="42"/>
      <c r="J74" s="21" t="s">
        <v>22</v>
      </c>
      <c r="K74" s="21">
        <v>69520000</v>
      </c>
    </row>
    <row r="75" spans="1:11" ht="32.25" customHeight="1" x14ac:dyDescent="0.25">
      <c r="A75" s="118"/>
      <c r="B75" s="306"/>
      <c r="C75" s="262"/>
      <c r="D75" s="108">
        <v>2</v>
      </c>
      <c r="E75" s="44" t="s">
        <v>511</v>
      </c>
      <c r="F75" s="118" t="s">
        <v>55</v>
      </c>
      <c r="G75" s="33"/>
      <c r="H75" s="37"/>
      <c r="I75" s="33"/>
      <c r="J75" s="37"/>
      <c r="K75" s="33"/>
    </row>
    <row r="76" spans="1:11" ht="48" customHeight="1" x14ac:dyDescent="0.25">
      <c r="A76" s="128"/>
      <c r="B76" s="188"/>
      <c r="C76" s="283"/>
      <c r="D76" s="189">
        <v>3</v>
      </c>
      <c r="E76" s="56" t="s">
        <v>512</v>
      </c>
      <c r="F76" s="128" t="s">
        <v>29</v>
      </c>
      <c r="G76" s="49"/>
      <c r="H76" s="50"/>
      <c r="I76" s="49"/>
      <c r="J76" s="50"/>
      <c r="K76" s="49"/>
    </row>
    <row r="77" spans="1:11" ht="14.25" customHeight="1" x14ac:dyDescent="0.25">
      <c r="A77" s="14">
        <v>1</v>
      </c>
      <c r="B77" s="14">
        <v>2</v>
      </c>
      <c r="C77" s="15">
        <v>3</v>
      </c>
      <c r="D77" s="14"/>
      <c r="E77" s="14">
        <v>4</v>
      </c>
      <c r="F77" s="14"/>
      <c r="G77" s="14"/>
      <c r="H77" s="14">
        <v>5</v>
      </c>
      <c r="I77" s="14"/>
      <c r="J77" s="14">
        <v>6</v>
      </c>
      <c r="K77" s="14">
        <v>7</v>
      </c>
    </row>
    <row r="78" spans="1:11" ht="29.25" customHeight="1" x14ac:dyDescent="0.25">
      <c r="A78" s="184">
        <v>23</v>
      </c>
      <c r="B78" s="305" t="s">
        <v>513</v>
      </c>
      <c r="C78" s="261" t="s">
        <v>429</v>
      </c>
      <c r="D78" s="120">
        <v>1</v>
      </c>
      <c r="E78" s="72" t="s">
        <v>514</v>
      </c>
      <c r="F78" s="131" t="s">
        <v>33</v>
      </c>
      <c r="G78" s="47"/>
      <c r="H78" s="43"/>
      <c r="I78" s="42"/>
      <c r="J78" s="21" t="s">
        <v>22</v>
      </c>
      <c r="K78" s="21">
        <v>70880000</v>
      </c>
    </row>
    <row r="79" spans="1:11" ht="28.5" customHeight="1" x14ac:dyDescent="0.25">
      <c r="A79" s="156"/>
      <c r="B79" s="309"/>
      <c r="C79" s="283"/>
      <c r="D79" s="110">
        <v>2</v>
      </c>
      <c r="E79" s="82" t="s">
        <v>510</v>
      </c>
      <c r="F79" s="200" t="s">
        <v>55</v>
      </c>
      <c r="G79" s="49"/>
      <c r="H79" s="50"/>
      <c r="I79" s="49"/>
      <c r="J79" s="50"/>
      <c r="K79" s="49"/>
    </row>
    <row r="80" spans="1:11" ht="29.25" customHeight="1" x14ac:dyDescent="0.25">
      <c r="A80" s="184">
        <v>24</v>
      </c>
      <c r="B80" s="305" t="s">
        <v>515</v>
      </c>
      <c r="C80" s="261" t="s">
        <v>506</v>
      </c>
      <c r="D80" s="120">
        <v>1</v>
      </c>
      <c r="E80" s="72" t="s">
        <v>516</v>
      </c>
      <c r="F80" s="131" t="s">
        <v>55</v>
      </c>
      <c r="G80" s="47"/>
      <c r="H80" s="43"/>
      <c r="I80" s="42"/>
      <c r="J80" s="21" t="s">
        <v>22</v>
      </c>
      <c r="K80" s="21">
        <v>64720000</v>
      </c>
    </row>
    <row r="81" spans="1:11" ht="29.25" customHeight="1" x14ac:dyDescent="0.25">
      <c r="A81" s="118"/>
      <c r="B81" s="306"/>
      <c r="C81" s="262"/>
      <c r="D81" s="108">
        <v>2</v>
      </c>
      <c r="E81" s="44" t="s">
        <v>517</v>
      </c>
      <c r="F81" s="118" t="s">
        <v>21</v>
      </c>
      <c r="G81" s="33"/>
      <c r="H81" s="37"/>
      <c r="I81" s="33"/>
      <c r="J81" s="37"/>
      <c r="K81" s="33"/>
    </row>
    <row r="82" spans="1:11" ht="30" customHeight="1" x14ac:dyDescent="0.25">
      <c r="A82" s="128"/>
      <c r="B82" s="188"/>
      <c r="C82" s="283"/>
      <c r="D82" s="189">
        <v>3</v>
      </c>
      <c r="E82" s="112" t="s">
        <v>518</v>
      </c>
      <c r="F82" s="128" t="s">
        <v>21</v>
      </c>
      <c r="G82" s="49"/>
      <c r="H82" s="50"/>
      <c r="I82" s="49"/>
      <c r="J82" s="50"/>
      <c r="K82" s="49"/>
    </row>
    <row r="83" spans="1:11" ht="29.25" customHeight="1" x14ac:dyDescent="0.25">
      <c r="A83" s="118">
        <v>25</v>
      </c>
      <c r="B83" s="305" t="s">
        <v>519</v>
      </c>
      <c r="C83" s="261" t="s">
        <v>506</v>
      </c>
      <c r="D83" s="120">
        <v>1</v>
      </c>
      <c r="E83" s="72" t="s">
        <v>718</v>
      </c>
      <c r="F83" s="131" t="s">
        <v>21</v>
      </c>
      <c r="G83" s="47"/>
      <c r="H83" s="43"/>
      <c r="I83" s="42"/>
      <c r="J83" s="21" t="s">
        <v>22</v>
      </c>
      <c r="K83" s="21">
        <v>58000000</v>
      </c>
    </row>
    <row r="84" spans="1:11" ht="29.25" customHeight="1" x14ac:dyDescent="0.25">
      <c r="A84" s="118"/>
      <c r="B84" s="306"/>
      <c r="C84" s="262"/>
      <c r="D84" s="108">
        <v>2</v>
      </c>
      <c r="E84" s="44" t="s">
        <v>520</v>
      </c>
      <c r="F84" s="118" t="s">
        <v>99</v>
      </c>
      <c r="G84" s="33"/>
      <c r="H84" s="37"/>
      <c r="I84" s="33"/>
      <c r="J84" s="37"/>
      <c r="K84" s="33"/>
    </row>
    <row r="85" spans="1:11" ht="30" customHeight="1" x14ac:dyDescent="0.25">
      <c r="A85" s="128"/>
      <c r="B85" s="188"/>
      <c r="C85" s="283"/>
      <c r="D85" s="189">
        <v>3</v>
      </c>
      <c r="E85" s="44" t="s">
        <v>521</v>
      </c>
      <c r="F85" s="118" t="s">
        <v>43</v>
      </c>
      <c r="G85" s="49"/>
      <c r="H85" s="50"/>
      <c r="I85" s="49"/>
      <c r="J85" s="50"/>
      <c r="K85" s="49"/>
    </row>
    <row r="86" spans="1:11" ht="30" customHeight="1" x14ac:dyDescent="0.25">
      <c r="A86" s="184">
        <v>26</v>
      </c>
      <c r="B86" s="305" t="s">
        <v>522</v>
      </c>
      <c r="C86" s="261" t="s">
        <v>487</v>
      </c>
      <c r="D86" s="120">
        <v>1</v>
      </c>
      <c r="E86" s="72" t="s">
        <v>523</v>
      </c>
      <c r="F86" s="131" t="s">
        <v>21</v>
      </c>
      <c r="G86" s="47"/>
      <c r="H86" s="43"/>
      <c r="I86" s="42"/>
      <c r="J86" s="21" t="s">
        <v>22</v>
      </c>
      <c r="K86" s="21">
        <v>60240000</v>
      </c>
    </row>
    <row r="87" spans="1:11" ht="29.25" customHeight="1" x14ac:dyDescent="0.25">
      <c r="A87" s="118"/>
      <c r="B87" s="306"/>
      <c r="C87" s="262"/>
      <c r="D87" s="108">
        <v>2</v>
      </c>
      <c r="E87" s="44" t="s">
        <v>524</v>
      </c>
      <c r="F87" s="118" t="s">
        <v>83</v>
      </c>
      <c r="G87" s="33"/>
      <c r="H87" s="37"/>
      <c r="I87" s="33"/>
      <c r="J87" s="37"/>
      <c r="K87" s="33"/>
    </row>
    <row r="88" spans="1:11" ht="30" x14ac:dyDescent="0.25">
      <c r="A88" s="128"/>
      <c r="B88" s="188"/>
      <c r="C88" s="283"/>
      <c r="D88" s="189">
        <v>3</v>
      </c>
      <c r="E88" s="112" t="s">
        <v>525</v>
      </c>
      <c r="F88" s="128" t="s">
        <v>55</v>
      </c>
      <c r="G88" s="49"/>
      <c r="H88" s="50"/>
      <c r="I88" s="49"/>
      <c r="J88" s="50"/>
      <c r="K88" s="49"/>
    </row>
    <row r="89" spans="1:11" ht="30" customHeight="1" x14ac:dyDescent="0.25">
      <c r="A89" s="184">
        <v>27</v>
      </c>
      <c r="B89" s="307" t="s">
        <v>526</v>
      </c>
      <c r="C89" s="261" t="s">
        <v>506</v>
      </c>
      <c r="D89" s="120">
        <v>1</v>
      </c>
      <c r="E89" s="72" t="s">
        <v>527</v>
      </c>
      <c r="F89" s="131" t="s">
        <v>21</v>
      </c>
      <c r="G89" s="43"/>
      <c r="H89" s="42"/>
      <c r="I89" s="43"/>
      <c r="J89" s="21" t="s">
        <v>22</v>
      </c>
      <c r="K89" s="21">
        <v>62000000</v>
      </c>
    </row>
    <row r="90" spans="1:11" ht="30" customHeight="1" x14ac:dyDescent="0.25">
      <c r="A90" s="96"/>
      <c r="B90" s="308"/>
      <c r="C90" s="262"/>
      <c r="D90" s="239">
        <v>2</v>
      </c>
      <c r="E90" s="44" t="s">
        <v>528</v>
      </c>
      <c r="F90" s="118" t="s">
        <v>43</v>
      </c>
      <c r="G90" s="61"/>
      <c r="H90" s="33"/>
      <c r="I90" s="37"/>
      <c r="J90" s="33"/>
      <c r="K90" s="33"/>
    </row>
    <row r="91" spans="1:11" ht="30" customHeight="1" x14ac:dyDescent="0.25">
      <c r="A91" s="96"/>
      <c r="B91" s="121"/>
      <c r="C91" s="262"/>
      <c r="D91" s="123">
        <v>3</v>
      </c>
      <c r="E91" s="44" t="s">
        <v>529</v>
      </c>
      <c r="F91" s="118" t="s">
        <v>43</v>
      </c>
      <c r="G91" s="61"/>
      <c r="H91" s="33"/>
      <c r="I91" s="37"/>
      <c r="J91" s="33"/>
      <c r="K91" s="33"/>
    </row>
    <row r="92" spans="1:11" ht="30" customHeight="1" x14ac:dyDescent="0.25">
      <c r="A92" s="156"/>
      <c r="B92" s="188"/>
      <c r="C92" s="202"/>
      <c r="D92" s="189">
        <v>4</v>
      </c>
      <c r="E92" s="56" t="s">
        <v>530</v>
      </c>
      <c r="F92" s="128" t="s">
        <v>43</v>
      </c>
      <c r="G92" s="50"/>
      <c r="H92" s="49"/>
      <c r="I92" s="50"/>
      <c r="J92" s="49"/>
      <c r="K92" s="49"/>
    </row>
    <row r="93" spans="1:11" ht="30" customHeight="1" x14ac:dyDescent="0.25">
      <c r="A93" s="184">
        <v>28</v>
      </c>
      <c r="B93" s="307" t="s">
        <v>531</v>
      </c>
      <c r="C93" s="261" t="s">
        <v>429</v>
      </c>
      <c r="D93" s="120">
        <v>1</v>
      </c>
      <c r="E93" s="72" t="s">
        <v>532</v>
      </c>
      <c r="F93" s="131" t="s">
        <v>43</v>
      </c>
      <c r="G93" s="47"/>
      <c r="H93" s="43"/>
      <c r="I93" s="83"/>
      <c r="J93" s="21" t="s">
        <v>22</v>
      </c>
      <c r="K93" s="84">
        <v>63808000</v>
      </c>
    </row>
    <row r="94" spans="1:11" ht="30" x14ac:dyDescent="0.25">
      <c r="A94" s="96"/>
      <c r="B94" s="308"/>
      <c r="C94" s="262"/>
      <c r="D94" s="239">
        <v>2</v>
      </c>
      <c r="E94" s="44" t="s">
        <v>533</v>
      </c>
      <c r="F94" s="118" t="s">
        <v>58</v>
      </c>
      <c r="G94" s="33"/>
      <c r="H94" s="37"/>
      <c r="I94" s="61"/>
      <c r="J94" s="33"/>
      <c r="K94" s="34"/>
    </row>
    <row r="95" spans="1:11" ht="27.75" customHeight="1" x14ac:dyDescent="0.25">
      <c r="A95" s="96"/>
      <c r="B95" s="121"/>
      <c r="C95" s="262"/>
      <c r="D95" s="123">
        <v>3</v>
      </c>
      <c r="E95" s="44" t="s">
        <v>534</v>
      </c>
      <c r="F95" s="118" t="s">
        <v>58</v>
      </c>
      <c r="G95" s="33"/>
      <c r="H95" s="37"/>
      <c r="I95" s="61"/>
      <c r="J95" s="33"/>
      <c r="K95" s="34"/>
    </row>
    <row r="96" spans="1:11" ht="30" x14ac:dyDescent="0.25">
      <c r="A96" s="156"/>
      <c r="B96" s="188"/>
      <c r="C96" s="109"/>
      <c r="D96" s="189">
        <v>4</v>
      </c>
      <c r="E96" s="56" t="s">
        <v>535</v>
      </c>
      <c r="F96" s="128" t="s">
        <v>58</v>
      </c>
      <c r="G96" s="50"/>
      <c r="H96" s="49"/>
      <c r="I96" s="50"/>
      <c r="J96" s="49"/>
      <c r="K96" s="49"/>
    </row>
    <row r="97" spans="1:11" ht="17.25" customHeight="1" x14ac:dyDescent="0.25">
      <c r="A97" s="14">
        <v>1</v>
      </c>
      <c r="B97" s="14">
        <v>2</v>
      </c>
      <c r="C97" s="15">
        <v>3</v>
      </c>
      <c r="D97" s="14"/>
      <c r="E97" s="14">
        <v>4</v>
      </c>
      <c r="F97" s="14"/>
      <c r="G97" s="14"/>
      <c r="H97" s="14">
        <v>5</v>
      </c>
      <c r="I97" s="14"/>
      <c r="J97" s="14">
        <v>6</v>
      </c>
      <c r="K97" s="14">
        <v>7</v>
      </c>
    </row>
    <row r="98" spans="1:11" ht="33" customHeight="1" x14ac:dyDescent="0.25">
      <c r="A98" s="184">
        <v>29</v>
      </c>
      <c r="B98" s="307" t="s">
        <v>536</v>
      </c>
      <c r="C98" s="261" t="s">
        <v>429</v>
      </c>
      <c r="D98" s="120">
        <v>1</v>
      </c>
      <c r="E98" s="74" t="s">
        <v>537</v>
      </c>
      <c r="F98" s="242" t="s">
        <v>58</v>
      </c>
      <c r="G98" s="42"/>
      <c r="H98" s="43"/>
      <c r="I98" s="42"/>
      <c r="J98" s="57" t="s">
        <v>22</v>
      </c>
      <c r="K98" s="21">
        <v>68120000</v>
      </c>
    </row>
    <row r="99" spans="1:11" ht="33" customHeight="1" x14ac:dyDescent="0.25">
      <c r="A99" s="96"/>
      <c r="B99" s="308"/>
      <c r="C99" s="262"/>
      <c r="D99" s="123">
        <v>2</v>
      </c>
      <c r="E99" s="44" t="s">
        <v>538</v>
      </c>
      <c r="F99" s="190" t="s">
        <v>58</v>
      </c>
      <c r="G99" s="33"/>
      <c r="H99" s="37"/>
      <c r="I99" s="33"/>
      <c r="J99" s="37"/>
      <c r="K99" s="33"/>
    </row>
    <row r="100" spans="1:11" ht="33" customHeight="1" x14ac:dyDescent="0.25">
      <c r="A100" s="96"/>
      <c r="B100" s="121"/>
      <c r="C100" s="262"/>
      <c r="D100" s="123">
        <v>3</v>
      </c>
      <c r="E100" s="44" t="s">
        <v>533</v>
      </c>
      <c r="F100" s="190" t="s">
        <v>58</v>
      </c>
      <c r="G100" s="33"/>
      <c r="H100" s="37"/>
      <c r="I100" s="33"/>
      <c r="J100" s="37"/>
      <c r="K100" s="33"/>
    </row>
    <row r="101" spans="1:11" ht="33" customHeight="1" x14ac:dyDescent="0.25">
      <c r="A101" s="156"/>
      <c r="B101" s="188"/>
      <c r="C101" s="202"/>
      <c r="D101" s="189">
        <v>4</v>
      </c>
      <c r="E101" s="56" t="s">
        <v>535</v>
      </c>
      <c r="F101" s="236" t="s">
        <v>58</v>
      </c>
      <c r="G101" s="49"/>
      <c r="H101" s="50"/>
      <c r="I101" s="49"/>
      <c r="J101" s="50"/>
      <c r="K101" s="49"/>
    </row>
    <row r="102" spans="1:11" ht="33" customHeight="1" x14ac:dyDescent="0.25">
      <c r="A102" s="184">
        <v>30</v>
      </c>
      <c r="B102" s="305" t="s">
        <v>539</v>
      </c>
      <c r="C102" s="261" t="s">
        <v>429</v>
      </c>
      <c r="D102" s="120">
        <v>1</v>
      </c>
      <c r="E102" s="72" t="s">
        <v>540</v>
      </c>
      <c r="F102" s="131" t="s">
        <v>39</v>
      </c>
      <c r="G102" s="47"/>
      <c r="H102" s="43"/>
      <c r="I102" s="42"/>
      <c r="J102" s="21" t="s">
        <v>22</v>
      </c>
      <c r="K102" s="21">
        <v>60240000</v>
      </c>
    </row>
    <row r="103" spans="1:11" ht="33" customHeight="1" x14ac:dyDescent="0.25">
      <c r="A103" s="96"/>
      <c r="B103" s="306"/>
      <c r="C103" s="262"/>
      <c r="D103" s="108">
        <v>2</v>
      </c>
      <c r="E103" s="44" t="s">
        <v>724</v>
      </c>
      <c r="F103" s="118" t="s">
        <v>29</v>
      </c>
      <c r="G103" s="33"/>
      <c r="H103" s="37"/>
      <c r="I103" s="33"/>
      <c r="J103" s="37"/>
      <c r="K103" s="33"/>
    </row>
    <row r="104" spans="1:11" ht="33" customHeight="1" x14ac:dyDescent="0.25">
      <c r="A104" s="156"/>
      <c r="B104" s="188"/>
      <c r="C104" s="283"/>
      <c r="D104" s="189">
        <v>3</v>
      </c>
      <c r="E104" s="82" t="s">
        <v>458</v>
      </c>
      <c r="F104" s="200" t="s">
        <v>29</v>
      </c>
      <c r="G104" s="66"/>
      <c r="H104" s="50"/>
      <c r="I104" s="49"/>
      <c r="J104" s="50"/>
      <c r="K104" s="49"/>
    </row>
    <row r="105" spans="1:11" x14ac:dyDescent="0.25">
      <c r="G105" s="285" t="s">
        <v>664</v>
      </c>
      <c r="H105" s="285"/>
      <c r="I105" s="285"/>
      <c r="J105" s="284">
        <f>K102+K98+K93+K89+K86+K83+K80+K78+K71+K69+K66+K64+K61+K57+K55+K53+K50+K48+K45+K41+K38+K36+K33+K30+K27+K23+K20+K17+K13</f>
        <v>1898376000</v>
      </c>
      <c r="K105" s="285"/>
    </row>
    <row r="107" spans="1:11" x14ac:dyDescent="0.25">
      <c r="A107" s="286" t="s">
        <v>719</v>
      </c>
      <c r="B107" s="286"/>
      <c r="C107" s="286"/>
      <c r="D107" s="286"/>
      <c r="E107" s="286"/>
    </row>
    <row r="126" spans="1:1" x14ac:dyDescent="0.25">
      <c r="A126" s="127" t="s">
        <v>672</v>
      </c>
    </row>
  </sheetData>
  <mergeCells count="80">
    <mergeCell ref="J105:K105"/>
    <mergeCell ref="G105:I105"/>
    <mergeCell ref="A107:E107"/>
    <mergeCell ref="A7:K7"/>
    <mergeCell ref="A1:J1"/>
    <mergeCell ref="A2:B2"/>
    <mergeCell ref="A4:K4"/>
    <mergeCell ref="A5:K5"/>
    <mergeCell ref="A6:K6"/>
    <mergeCell ref="A8:K8"/>
    <mergeCell ref="A9:A11"/>
    <mergeCell ref="B9:B11"/>
    <mergeCell ref="C9:C11"/>
    <mergeCell ref="D9:E11"/>
    <mergeCell ref="F9:F11"/>
    <mergeCell ref="G9:I10"/>
    <mergeCell ref="J9:J11"/>
    <mergeCell ref="K9:K11"/>
    <mergeCell ref="L9:L11"/>
    <mergeCell ref="M9:M11"/>
    <mergeCell ref="B13:B15"/>
    <mergeCell ref="C13:C14"/>
    <mergeCell ref="B17:B18"/>
    <mergeCell ref="C17:C19"/>
    <mergeCell ref="B20:B21"/>
    <mergeCell ref="C20:C22"/>
    <mergeCell ref="B23:B24"/>
    <mergeCell ref="C23:C24"/>
    <mergeCell ref="B27:B28"/>
    <mergeCell ref="C27:C28"/>
    <mergeCell ref="B30:B31"/>
    <mergeCell ref="C30:C31"/>
    <mergeCell ref="B33:B34"/>
    <mergeCell ref="C33:C34"/>
    <mergeCell ref="B36:B37"/>
    <mergeCell ref="C36:C37"/>
    <mergeCell ref="B38:B39"/>
    <mergeCell ref="C38:C39"/>
    <mergeCell ref="B41:B42"/>
    <mergeCell ref="C41:C42"/>
    <mergeCell ref="B45:B46"/>
    <mergeCell ref="C45:C46"/>
    <mergeCell ref="B48:B49"/>
    <mergeCell ref="C48:C49"/>
    <mergeCell ref="B50:B51"/>
    <mergeCell ref="C50:C51"/>
    <mergeCell ref="B53:B54"/>
    <mergeCell ref="C53:C54"/>
    <mergeCell ref="B55:B56"/>
    <mergeCell ref="C55:C56"/>
    <mergeCell ref="B57:B59"/>
    <mergeCell ref="C57:C59"/>
    <mergeCell ref="B61:B62"/>
    <mergeCell ref="C61:C62"/>
    <mergeCell ref="B64:B65"/>
    <mergeCell ref="C64:C65"/>
    <mergeCell ref="B66:B67"/>
    <mergeCell ref="C66:C67"/>
    <mergeCell ref="B69:B70"/>
    <mergeCell ref="C69:C70"/>
    <mergeCell ref="B71:B72"/>
    <mergeCell ref="C71:C73"/>
    <mergeCell ref="B74:B75"/>
    <mergeCell ref="C74:C76"/>
    <mergeCell ref="B78:B79"/>
    <mergeCell ref="C78:C79"/>
    <mergeCell ref="B80:B81"/>
    <mergeCell ref="C80:C82"/>
    <mergeCell ref="B83:B84"/>
    <mergeCell ref="C83:C85"/>
    <mergeCell ref="B86:B87"/>
    <mergeCell ref="C86:C88"/>
    <mergeCell ref="B102:B103"/>
    <mergeCell ref="C102:C104"/>
    <mergeCell ref="B89:B90"/>
    <mergeCell ref="C89:C91"/>
    <mergeCell ref="B93:B94"/>
    <mergeCell ref="C93:C95"/>
    <mergeCell ref="B98:B99"/>
    <mergeCell ref="C98:C100"/>
  </mergeCells>
  <hyperlinks>
    <hyperlink ref="L17" r:id="rId1"/>
    <hyperlink ref="L13" r:id="rId2"/>
  </hyperlinks>
  <pageMargins left="0.62992125984251968" right="0.11811023622047245" top="0.47244094488188981" bottom="0.47244094488188981" header="0.31496062992125984" footer="0.31496062992125984"/>
  <pageSetup paperSize="9" scale="95" orientation="landscape" horizontalDpi="4294967293" verticalDpi="4294967293" r:id="rId3"/>
  <rowBreaks count="2" manualBreakCount="2">
    <brk id="43" max="16383" man="1"/>
    <brk id="59"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9"/>
  <sheetViews>
    <sheetView view="pageBreakPreview" topLeftCell="A9" zoomScaleNormal="100" zoomScaleSheetLayoutView="100" workbookViewId="0">
      <selection activeCell="E14" sqref="E14"/>
    </sheetView>
  </sheetViews>
  <sheetFormatPr defaultRowHeight="15" x14ac:dyDescent="0.25"/>
  <cols>
    <col min="1" max="1" width="5" customWidth="1"/>
    <col min="2" max="2" width="46.5703125" customWidth="1"/>
    <col min="3" max="3" width="11.5703125" customWidth="1"/>
    <col min="4" max="4" width="4.5703125" customWidth="1"/>
    <col min="5" max="5" width="33" customWidth="1"/>
    <col min="6" max="6" width="5.85546875" customWidth="1"/>
    <col min="7" max="7" width="4.28515625" customWidth="1"/>
    <col min="8" max="8" width="4.42578125" customWidth="1"/>
    <col min="9" max="9" width="4.28515625" customWidth="1"/>
    <col min="10" max="10" width="11" customWidth="1"/>
    <col min="11" max="11" width="11.7109375" customWidth="1"/>
    <col min="12" max="12" width="31.42578125" hidden="1" customWidth="1"/>
    <col min="13" max="13" width="20.7109375" hidden="1" customWidth="1"/>
  </cols>
  <sheetData>
    <row r="1" spans="1:13" ht="15.75" x14ac:dyDescent="0.25">
      <c r="A1" s="258" t="s">
        <v>0</v>
      </c>
      <c r="B1" s="258"/>
      <c r="C1" s="258"/>
      <c r="D1" s="258"/>
      <c r="E1" s="258"/>
      <c r="F1" s="258"/>
      <c r="G1" s="258"/>
      <c r="H1" s="258"/>
      <c r="I1" s="258"/>
      <c r="J1" s="258"/>
      <c r="K1" s="1"/>
    </row>
    <row r="2" spans="1:13" ht="15.75" x14ac:dyDescent="0.25">
      <c r="A2" s="258" t="s">
        <v>1</v>
      </c>
      <c r="B2" s="258"/>
      <c r="C2" s="2"/>
      <c r="D2" s="3"/>
      <c r="E2" s="4"/>
      <c r="F2" s="5"/>
      <c r="G2" s="6"/>
      <c r="H2" s="6"/>
      <c r="I2" s="6"/>
      <c r="J2" s="6"/>
      <c r="K2" s="1"/>
    </row>
    <row r="3" spans="1:13" ht="15.75" x14ac:dyDescent="0.25">
      <c r="A3" s="7"/>
      <c r="B3" s="8"/>
      <c r="C3" s="9"/>
      <c r="D3" s="10"/>
      <c r="E3" s="4"/>
      <c r="F3" s="11"/>
      <c r="G3" s="1"/>
      <c r="H3" s="1"/>
      <c r="I3" s="1"/>
      <c r="J3" s="1"/>
      <c r="K3" s="1"/>
    </row>
    <row r="4" spans="1:13" ht="15.75" x14ac:dyDescent="0.25">
      <c r="A4" s="259" t="s">
        <v>2</v>
      </c>
      <c r="B4" s="259"/>
      <c r="C4" s="259"/>
      <c r="D4" s="259"/>
      <c r="E4" s="259"/>
      <c r="F4" s="259"/>
      <c r="G4" s="259"/>
      <c r="H4" s="259"/>
      <c r="I4" s="259"/>
      <c r="J4" s="259"/>
      <c r="K4" s="259"/>
    </row>
    <row r="5" spans="1:13" ht="15.75" x14ac:dyDescent="0.25">
      <c r="A5" s="260" t="s">
        <v>3</v>
      </c>
      <c r="B5" s="260"/>
      <c r="C5" s="260"/>
      <c r="D5" s="260"/>
      <c r="E5" s="260"/>
      <c r="F5" s="260"/>
      <c r="G5" s="260"/>
      <c r="H5" s="260"/>
      <c r="I5" s="260"/>
      <c r="J5" s="260"/>
      <c r="K5" s="260"/>
    </row>
    <row r="6" spans="1:13" ht="15.75" x14ac:dyDescent="0.25">
      <c r="A6" s="260" t="s">
        <v>4</v>
      </c>
      <c r="B6" s="260"/>
      <c r="C6" s="260"/>
      <c r="D6" s="260"/>
      <c r="E6" s="260"/>
      <c r="F6" s="260"/>
      <c r="G6" s="260"/>
      <c r="H6" s="260"/>
      <c r="I6" s="260"/>
      <c r="J6" s="260"/>
      <c r="K6" s="260"/>
    </row>
    <row r="7" spans="1:13" ht="16.5" customHeight="1" x14ac:dyDescent="0.25">
      <c r="A7" s="260"/>
      <c r="B7" s="260"/>
      <c r="C7" s="260"/>
      <c r="D7" s="260"/>
      <c r="E7" s="260"/>
      <c r="F7" s="260"/>
      <c r="G7" s="260"/>
      <c r="H7" s="260"/>
      <c r="I7" s="260"/>
      <c r="J7" s="260"/>
      <c r="K7" s="260"/>
    </row>
    <row r="8" spans="1:13" ht="15.75" x14ac:dyDescent="0.25">
      <c r="A8" s="271"/>
      <c r="B8" s="271"/>
      <c r="C8" s="271"/>
      <c r="D8" s="271"/>
      <c r="E8" s="271"/>
      <c r="F8" s="271"/>
      <c r="G8" s="271"/>
      <c r="H8" s="271"/>
      <c r="I8" s="271"/>
      <c r="J8" s="271"/>
      <c r="K8" s="271"/>
    </row>
    <row r="9" spans="1:13" x14ac:dyDescent="0.25">
      <c r="A9" s="272" t="s">
        <v>5</v>
      </c>
      <c r="B9" s="272" t="s">
        <v>6</v>
      </c>
      <c r="C9" s="272" t="s">
        <v>7</v>
      </c>
      <c r="D9" s="272" t="s">
        <v>8</v>
      </c>
      <c r="E9" s="274"/>
      <c r="F9" s="276" t="s">
        <v>9</v>
      </c>
      <c r="G9" s="276" t="s">
        <v>10</v>
      </c>
      <c r="H9" s="276"/>
      <c r="I9" s="276"/>
      <c r="J9" s="272" t="s">
        <v>11</v>
      </c>
      <c r="K9" s="272" t="s">
        <v>12</v>
      </c>
      <c r="L9" s="251" t="s">
        <v>13</v>
      </c>
      <c r="M9" s="251" t="s">
        <v>14</v>
      </c>
    </row>
    <row r="10" spans="1:13" x14ac:dyDescent="0.25">
      <c r="A10" s="273"/>
      <c r="B10" s="274"/>
      <c r="C10" s="275"/>
      <c r="D10" s="274"/>
      <c r="E10" s="274"/>
      <c r="F10" s="276"/>
      <c r="G10" s="276"/>
      <c r="H10" s="276"/>
      <c r="I10" s="276"/>
      <c r="J10" s="273"/>
      <c r="K10" s="273"/>
      <c r="L10" s="252"/>
      <c r="M10" s="252"/>
    </row>
    <row r="11" spans="1:13" x14ac:dyDescent="0.25">
      <c r="A11" s="273"/>
      <c r="B11" s="274"/>
      <c r="C11" s="275"/>
      <c r="D11" s="274"/>
      <c r="E11" s="274"/>
      <c r="F11" s="276"/>
      <c r="G11" s="12" t="s">
        <v>15</v>
      </c>
      <c r="H11" s="12" t="s">
        <v>16</v>
      </c>
      <c r="I11" s="12" t="s">
        <v>17</v>
      </c>
      <c r="J11" s="273"/>
      <c r="K11" s="273"/>
      <c r="L11" s="253"/>
      <c r="M11" s="253"/>
    </row>
    <row r="12" spans="1:13" ht="17.25" customHeight="1" x14ac:dyDescent="0.25">
      <c r="A12" s="13">
        <v>1</v>
      </c>
      <c r="B12" s="14">
        <v>2</v>
      </c>
      <c r="C12" s="15">
        <v>3</v>
      </c>
      <c r="D12" s="14"/>
      <c r="E12" s="14">
        <v>4</v>
      </c>
      <c r="F12" s="13"/>
      <c r="G12" s="13"/>
      <c r="H12" s="13">
        <v>5</v>
      </c>
      <c r="I12" s="13"/>
      <c r="J12" s="13">
        <v>6</v>
      </c>
      <c r="K12" s="13">
        <v>7</v>
      </c>
      <c r="L12" s="16"/>
      <c r="M12" s="16"/>
    </row>
    <row r="13" spans="1:13" ht="33.75" customHeight="1" x14ac:dyDescent="0.25">
      <c r="A13" s="208">
        <v>1</v>
      </c>
      <c r="B13" s="267" t="s">
        <v>502</v>
      </c>
      <c r="C13" s="312" t="s">
        <v>722</v>
      </c>
      <c r="D13" s="117">
        <v>1</v>
      </c>
      <c r="E13" s="74" t="s">
        <v>541</v>
      </c>
      <c r="F13" s="117" t="s">
        <v>33</v>
      </c>
      <c r="G13" s="20"/>
      <c r="H13" s="20"/>
      <c r="I13" s="20"/>
      <c r="J13" s="21" t="s">
        <v>22</v>
      </c>
      <c r="K13" s="21">
        <v>65950000</v>
      </c>
      <c r="L13" s="22" t="s">
        <v>23</v>
      </c>
      <c r="M13" s="23" t="s">
        <v>24</v>
      </c>
    </row>
    <row r="14" spans="1:13" ht="33.75" customHeight="1" x14ac:dyDescent="0.25">
      <c r="A14" s="209"/>
      <c r="B14" s="268"/>
      <c r="C14" s="313"/>
      <c r="D14" s="53">
        <v>2</v>
      </c>
      <c r="E14" s="44" t="s">
        <v>542</v>
      </c>
      <c r="F14" s="103" t="s">
        <v>58</v>
      </c>
      <c r="G14" s="28"/>
      <c r="H14" s="28"/>
      <c r="I14" s="28"/>
      <c r="J14" s="29"/>
      <c r="K14" s="29"/>
      <c r="L14" s="22"/>
      <c r="M14" s="23"/>
    </row>
    <row r="15" spans="1:13" ht="33.75" customHeight="1" x14ac:dyDescent="0.25">
      <c r="A15" s="209"/>
      <c r="B15" s="287"/>
      <c r="C15" s="107"/>
      <c r="D15" s="53">
        <v>3</v>
      </c>
      <c r="E15" s="44" t="s">
        <v>543</v>
      </c>
      <c r="F15" s="103" t="s">
        <v>33</v>
      </c>
      <c r="G15" s="28"/>
      <c r="H15" s="28"/>
      <c r="I15" s="28"/>
      <c r="J15" s="29"/>
      <c r="K15" s="29"/>
      <c r="L15" s="22"/>
      <c r="M15" s="23"/>
    </row>
    <row r="16" spans="1:13" ht="33.75" customHeight="1" x14ac:dyDescent="0.25">
      <c r="A16" s="208">
        <v>2</v>
      </c>
      <c r="B16" s="268" t="s">
        <v>545</v>
      </c>
      <c r="C16" s="312" t="s">
        <v>722</v>
      </c>
      <c r="D16" s="117">
        <v>1</v>
      </c>
      <c r="E16" s="74" t="s">
        <v>544</v>
      </c>
      <c r="F16" s="131" t="s">
        <v>21</v>
      </c>
      <c r="G16" s="20"/>
      <c r="H16" s="20"/>
      <c r="I16" s="20"/>
      <c r="J16" s="21" t="s">
        <v>22</v>
      </c>
      <c r="K16" s="21">
        <v>61590000</v>
      </c>
      <c r="L16" s="31" t="s">
        <v>30</v>
      </c>
      <c r="M16" s="32" t="s">
        <v>31</v>
      </c>
    </row>
    <row r="17" spans="1:13" ht="33.75" customHeight="1" x14ac:dyDescent="0.25">
      <c r="A17" s="96"/>
      <c r="B17" s="268"/>
      <c r="C17" s="313"/>
      <c r="D17" s="157">
        <v>2</v>
      </c>
      <c r="E17" s="77" t="s">
        <v>377</v>
      </c>
      <c r="F17" s="108" t="s">
        <v>55</v>
      </c>
      <c r="G17" s="34"/>
      <c r="H17" s="33"/>
      <c r="I17" s="33"/>
      <c r="J17" s="33"/>
      <c r="K17" s="33"/>
      <c r="L17" s="16"/>
      <c r="M17" s="16"/>
    </row>
    <row r="18" spans="1:13" ht="33.75" customHeight="1" x14ac:dyDescent="0.25">
      <c r="A18" s="96"/>
      <c r="B18" s="186"/>
      <c r="C18" s="314"/>
      <c r="D18" s="108">
        <v>3</v>
      </c>
      <c r="E18" s="44" t="s">
        <v>542</v>
      </c>
      <c r="F18" s="103" t="s">
        <v>58</v>
      </c>
      <c r="G18" s="33"/>
      <c r="H18" s="33"/>
      <c r="I18" s="33"/>
      <c r="J18" s="33"/>
      <c r="K18" s="33"/>
    </row>
    <row r="19" spans="1:13" ht="33.75" customHeight="1" x14ac:dyDescent="0.25">
      <c r="A19" s="184">
        <v>3</v>
      </c>
      <c r="B19" s="263" t="s">
        <v>546</v>
      </c>
      <c r="C19" s="312" t="s">
        <v>722</v>
      </c>
      <c r="D19" s="117">
        <v>1</v>
      </c>
      <c r="E19" s="74" t="s">
        <v>547</v>
      </c>
      <c r="F19" s="117" t="s">
        <v>33</v>
      </c>
      <c r="G19" s="42"/>
      <c r="H19" s="43"/>
      <c r="I19" s="42"/>
      <c r="J19" s="21" t="s">
        <v>22</v>
      </c>
      <c r="K19" s="21">
        <v>75800000</v>
      </c>
    </row>
    <row r="20" spans="1:13" ht="33.75" customHeight="1" x14ac:dyDescent="0.25">
      <c r="A20" s="96"/>
      <c r="B20" s="264"/>
      <c r="C20" s="313"/>
      <c r="D20" s="157">
        <v>2</v>
      </c>
      <c r="E20" s="44" t="s">
        <v>548</v>
      </c>
      <c r="F20" s="158" t="s">
        <v>55</v>
      </c>
      <c r="G20" s="34"/>
      <c r="H20" s="37"/>
      <c r="I20" s="33"/>
      <c r="J20" s="37"/>
      <c r="K20" s="33"/>
    </row>
    <row r="21" spans="1:13" ht="33.75" customHeight="1" x14ac:dyDescent="0.25">
      <c r="A21" s="156"/>
      <c r="B21" s="188"/>
      <c r="C21" s="314"/>
      <c r="D21" s="110">
        <v>3</v>
      </c>
      <c r="E21" s="56" t="s">
        <v>549</v>
      </c>
      <c r="F21" s="128" t="s">
        <v>21</v>
      </c>
      <c r="G21" s="49"/>
      <c r="H21" s="50"/>
      <c r="I21" s="49"/>
      <c r="J21" s="50"/>
      <c r="K21" s="49"/>
    </row>
    <row r="22" spans="1:13" s="111" customFormat="1" ht="20.25" customHeight="1" x14ac:dyDescent="0.25">
      <c r="A22" s="14">
        <v>1</v>
      </c>
      <c r="B22" s="14">
        <v>2</v>
      </c>
      <c r="C22" s="15">
        <v>3</v>
      </c>
      <c r="D22" s="14"/>
      <c r="E22" s="14">
        <v>4</v>
      </c>
      <c r="F22" s="14"/>
      <c r="G22" s="14"/>
      <c r="H22" s="14">
        <v>5</v>
      </c>
      <c r="I22" s="14"/>
      <c r="J22" s="14">
        <v>6</v>
      </c>
      <c r="K22" s="14">
        <v>7</v>
      </c>
    </row>
    <row r="23" spans="1:13" ht="33.75" customHeight="1" x14ac:dyDescent="0.25">
      <c r="A23" s="184">
        <v>4</v>
      </c>
      <c r="B23" s="267" t="s">
        <v>550</v>
      </c>
      <c r="C23" s="312" t="s">
        <v>722</v>
      </c>
      <c r="D23" s="119">
        <v>1</v>
      </c>
      <c r="E23" s="76" t="s">
        <v>551</v>
      </c>
      <c r="F23" s="205" t="s">
        <v>21</v>
      </c>
      <c r="G23" s="47"/>
      <c r="H23" s="43"/>
      <c r="I23" s="42"/>
      <c r="J23" s="21" t="s">
        <v>22</v>
      </c>
      <c r="K23" s="21">
        <v>64272000</v>
      </c>
    </row>
    <row r="24" spans="1:13" ht="33.75" customHeight="1" x14ac:dyDescent="0.25">
      <c r="A24" s="96"/>
      <c r="B24" s="268"/>
      <c r="C24" s="313"/>
      <c r="D24" s="157">
        <v>2</v>
      </c>
      <c r="E24" s="44" t="s">
        <v>552</v>
      </c>
      <c r="F24" s="103" t="s">
        <v>39</v>
      </c>
      <c r="G24" s="34"/>
      <c r="I24" s="33"/>
      <c r="K24" s="33"/>
    </row>
    <row r="25" spans="1:13" ht="33.75" customHeight="1" x14ac:dyDescent="0.25">
      <c r="A25" s="156"/>
      <c r="B25" s="56"/>
      <c r="C25" s="244"/>
      <c r="D25" s="110">
        <v>3</v>
      </c>
      <c r="E25" s="56" t="s">
        <v>553</v>
      </c>
      <c r="F25" s="106" t="s">
        <v>29</v>
      </c>
      <c r="G25" s="49"/>
      <c r="H25" s="50"/>
      <c r="I25" s="49"/>
      <c r="J25" s="50"/>
      <c r="K25" s="49"/>
    </row>
    <row r="26" spans="1:13" ht="33.75" customHeight="1" x14ac:dyDescent="0.25">
      <c r="A26" s="184">
        <v>5</v>
      </c>
      <c r="B26" s="267" t="s">
        <v>554</v>
      </c>
      <c r="C26" s="312" t="s">
        <v>722</v>
      </c>
      <c r="D26" s="119">
        <v>1</v>
      </c>
      <c r="E26" s="74" t="s">
        <v>555</v>
      </c>
      <c r="F26" s="117" t="s">
        <v>43</v>
      </c>
      <c r="G26" s="42"/>
      <c r="H26" s="43"/>
      <c r="I26" s="42"/>
      <c r="J26" s="21" t="s">
        <v>22</v>
      </c>
      <c r="K26" s="69">
        <v>68120000</v>
      </c>
    </row>
    <row r="27" spans="1:13" ht="33.75" customHeight="1" x14ac:dyDescent="0.25">
      <c r="A27" s="96"/>
      <c r="B27" s="268"/>
      <c r="C27" s="313"/>
      <c r="D27" s="53">
        <v>2</v>
      </c>
      <c r="E27" s="44" t="s">
        <v>556</v>
      </c>
      <c r="F27" s="103" t="s">
        <v>55</v>
      </c>
      <c r="G27" s="33"/>
      <c r="H27" s="37"/>
      <c r="I27" s="33"/>
      <c r="J27" s="37"/>
      <c r="K27" s="33"/>
    </row>
    <row r="28" spans="1:13" ht="33.75" customHeight="1" x14ac:dyDescent="0.25">
      <c r="A28" s="156"/>
      <c r="B28" s="188"/>
      <c r="C28" s="244" t="s">
        <v>491</v>
      </c>
      <c r="D28" s="110">
        <v>3</v>
      </c>
      <c r="E28" s="56" t="s">
        <v>557</v>
      </c>
      <c r="F28" s="187" t="s">
        <v>43</v>
      </c>
      <c r="G28" s="49"/>
      <c r="H28" s="50"/>
      <c r="I28" s="49"/>
      <c r="J28" s="50"/>
      <c r="K28" s="49"/>
    </row>
    <row r="29" spans="1:13" ht="19.5" customHeight="1" x14ac:dyDescent="0.25">
      <c r="G29" s="285" t="s">
        <v>664</v>
      </c>
      <c r="H29" s="285"/>
      <c r="I29" s="285"/>
      <c r="J29" s="284">
        <f>K13+K16+K19+K23+K26</f>
        <v>335732000</v>
      </c>
      <c r="K29" s="285"/>
    </row>
    <row r="31" spans="1:13" x14ac:dyDescent="0.25">
      <c r="A31" s="286" t="s">
        <v>721</v>
      </c>
      <c r="B31" s="286"/>
      <c r="C31" s="286"/>
      <c r="D31" s="286"/>
      <c r="E31" s="286"/>
      <c r="F31" s="286"/>
    </row>
    <row r="49" spans="1:1" x14ac:dyDescent="0.25">
      <c r="A49" s="127" t="s">
        <v>672</v>
      </c>
    </row>
  </sheetData>
  <mergeCells count="30">
    <mergeCell ref="J29:K29"/>
    <mergeCell ref="G29:I29"/>
    <mergeCell ref="A31:F31"/>
    <mergeCell ref="A7:K7"/>
    <mergeCell ref="A1:J1"/>
    <mergeCell ref="A2:B2"/>
    <mergeCell ref="A4:K4"/>
    <mergeCell ref="A5:K5"/>
    <mergeCell ref="A6:K6"/>
    <mergeCell ref="A8:K8"/>
    <mergeCell ref="A9:A11"/>
    <mergeCell ref="B9:B11"/>
    <mergeCell ref="C9:C11"/>
    <mergeCell ref="D9:E11"/>
    <mergeCell ref="F9:F11"/>
    <mergeCell ref="G9:I10"/>
    <mergeCell ref="J9:J11"/>
    <mergeCell ref="K9:K11"/>
    <mergeCell ref="L9:L11"/>
    <mergeCell ref="M9:M11"/>
    <mergeCell ref="B13:B15"/>
    <mergeCell ref="C13:C14"/>
    <mergeCell ref="C26:C27"/>
    <mergeCell ref="B26:B27"/>
    <mergeCell ref="B16:B17"/>
    <mergeCell ref="C16:C18"/>
    <mergeCell ref="B19:B20"/>
    <mergeCell ref="C19:C21"/>
    <mergeCell ref="B23:B24"/>
    <mergeCell ref="C23:C24"/>
  </mergeCells>
  <hyperlinks>
    <hyperlink ref="L16" r:id="rId1"/>
    <hyperlink ref="L13" r:id="rId2"/>
  </hyperlinks>
  <pageMargins left="0.62992125984251968" right="0.11811023622047245" top="0.62992125984251968" bottom="0.62992125984251968" header="0.31496062992125984" footer="0.31496062992125984"/>
  <pageSetup paperSize="9" scale="95" orientation="landscape" horizontalDpi="4294967293" verticalDpi="4294967293" r:id="rId3"/>
  <rowBreaks count="1" manualBreakCount="1">
    <brk id="2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view="pageBreakPreview" topLeftCell="A28" zoomScaleNormal="100" zoomScaleSheetLayoutView="100" workbookViewId="0">
      <selection activeCell="O29" sqref="O29"/>
    </sheetView>
  </sheetViews>
  <sheetFormatPr defaultRowHeight="15" x14ac:dyDescent="0.25"/>
  <cols>
    <col min="1" max="1" width="5.7109375" customWidth="1"/>
    <col min="2" max="2" width="47.140625" customWidth="1"/>
    <col min="3" max="3" width="12.42578125" customWidth="1"/>
    <col min="4" max="4" width="4.85546875" style="122" customWidth="1"/>
    <col min="5" max="5" width="31.140625" customWidth="1"/>
    <col min="6" max="6" width="5.7109375" customWidth="1"/>
    <col min="7" max="7" width="4.28515625" customWidth="1"/>
    <col min="8" max="8" width="4.42578125" customWidth="1"/>
    <col min="9" max="9" width="4.28515625" customWidth="1"/>
    <col min="10" max="10" width="11.7109375" customWidth="1"/>
    <col min="11" max="11" width="11.28515625" customWidth="1"/>
    <col min="12" max="12" width="31.42578125" hidden="1" customWidth="1"/>
    <col min="13" max="13" width="20.7109375" hidden="1" customWidth="1"/>
  </cols>
  <sheetData>
    <row r="1" spans="1:13" ht="15.75" x14ac:dyDescent="0.25">
      <c r="A1" s="258" t="s">
        <v>0</v>
      </c>
      <c r="B1" s="258"/>
      <c r="C1" s="258"/>
      <c r="D1" s="258"/>
      <c r="E1" s="258"/>
      <c r="F1" s="258"/>
      <c r="G1" s="258"/>
      <c r="H1" s="258"/>
      <c r="I1" s="258"/>
      <c r="J1" s="258"/>
      <c r="K1" s="1"/>
    </row>
    <row r="2" spans="1:13" ht="15.75" x14ac:dyDescent="0.25">
      <c r="A2" s="258" t="s">
        <v>1</v>
      </c>
      <c r="B2" s="258"/>
      <c r="C2" s="2"/>
      <c r="D2" s="114"/>
      <c r="E2" s="4"/>
      <c r="F2" s="5"/>
      <c r="G2" s="6"/>
      <c r="H2" s="6"/>
      <c r="I2" s="6"/>
      <c r="J2" s="6"/>
      <c r="K2" s="1"/>
    </row>
    <row r="3" spans="1:13" ht="15.75" x14ac:dyDescent="0.25">
      <c r="A3" s="7"/>
      <c r="B3" s="8"/>
      <c r="C3" s="9"/>
      <c r="D3" s="115"/>
      <c r="E3" s="4"/>
      <c r="F3" s="11"/>
      <c r="G3" s="1"/>
      <c r="H3" s="1"/>
      <c r="I3" s="1"/>
      <c r="J3" s="1"/>
      <c r="K3" s="1"/>
    </row>
    <row r="4" spans="1:13" ht="15.75" x14ac:dyDescent="0.25">
      <c r="A4" s="259" t="s">
        <v>2</v>
      </c>
      <c r="B4" s="259"/>
      <c r="C4" s="259"/>
      <c r="D4" s="259"/>
      <c r="E4" s="259"/>
      <c r="F4" s="259"/>
      <c r="G4" s="259"/>
      <c r="H4" s="259"/>
      <c r="I4" s="259"/>
      <c r="J4" s="259"/>
      <c r="K4" s="259"/>
    </row>
    <row r="5" spans="1:13" ht="15.75" x14ac:dyDescent="0.25">
      <c r="A5" s="260" t="s">
        <v>3</v>
      </c>
      <c r="B5" s="260"/>
      <c r="C5" s="260"/>
      <c r="D5" s="260"/>
      <c r="E5" s="260"/>
      <c r="F5" s="260"/>
      <c r="G5" s="260"/>
      <c r="H5" s="260"/>
      <c r="I5" s="260"/>
      <c r="J5" s="260"/>
      <c r="K5" s="260"/>
    </row>
    <row r="6" spans="1:13" ht="15.75" x14ac:dyDescent="0.25">
      <c r="A6" s="260" t="s">
        <v>4</v>
      </c>
      <c r="B6" s="260"/>
      <c r="C6" s="260"/>
      <c r="D6" s="260"/>
      <c r="E6" s="260"/>
      <c r="F6" s="260"/>
      <c r="G6" s="260"/>
      <c r="H6" s="260"/>
      <c r="I6" s="260"/>
      <c r="J6" s="260"/>
      <c r="K6" s="260"/>
    </row>
    <row r="7" spans="1:13" ht="15.75" x14ac:dyDescent="0.25">
      <c r="A7" s="271"/>
      <c r="B7" s="271"/>
      <c r="C7" s="271"/>
      <c r="D7" s="271"/>
      <c r="E7" s="271"/>
      <c r="F7" s="271"/>
      <c r="G7" s="271"/>
      <c r="H7" s="271"/>
      <c r="I7" s="271"/>
      <c r="J7" s="271"/>
      <c r="K7" s="271"/>
    </row>
    <row r="8" spans="1:13" x14ac:dyDescent="0.25">
      <c r="A8" s="272" t="s">
        <v>5</v>
      </c>
      <c r="B8" s="272" t="s">
        <v>6</v>
      </c>
      <c r="C8" s="272" t="s">
        <v>7</v>
      </c>
      <c r="D8" s="272" t="s">
        <v>8</v>
      </c>
      <c r="E8" s="274"/>
      <c r="F8" s="276" t="s">
        <v>9</v>
      </c>
      <c r="G8" s="276" t="s">
        <v>10</v>
      </c>
      <c r="H8" s="276"/>
      <c r="I8" s="276"/>
      <c r="J8" s="272" t="s">
        <v>11</v>
      </c>
      <c r="K8" s="272" t="s">
        <v>12</v>
      </c>
      <c r="L8" s="251" t="s">
        <v>13</v>
      </c>
      <c r="M8" s="251" t="s">
        <v>14</v>
      </c>
    </row>
    <row r="9" spans="1:13" x14ac:dyDescent="0.25">
      <c r="A9" s="273"/>
      <c r="B9" s="274"/>
      <c r="C9" s="275"/>
      <c r="D9" s="274"/>
      <c r="E9" s="274"/>
      <c r="F9" s="276"/>
      <c r="G9" s="276"/>
      <c r="H9" s="276"/>
      <c r="I9" s="276"/>
      <c r="J9" s="273"/>
      <c r="K9" s="273"/>
      <c r="L9" s="252"/>
      <c r="M9" s="252"/>
    </row>
    <row r="10" spans="1:13" x14ac:dyDescent="0.25">
      <c r="A10" s="273"/>
      <c r="B10" s="274"/>
      <c r="C10" s="275"/>
      <c r="D10" s="274"/>
      <c r="E10" s="274"/>
      <c r="F10" s="276"/>
      <c r="G10" s="12" t="s">
        <v>15</v>
      </c>
      <c r="H10" s="12" t="s">
        <v>16</v>
      </c>
      <c r="I10" s="12" t="s">
        <v>17</v>
      </c>
      <c r="J10" s="273"/>
      <c r="K10" s="273"/>
      <c r="L10" s="253"/>
      <c r="M10" s="253"/>
    </row>
    <row r="11" spans="1:13" x14ac:dyDescent="0.25">
      <c r="A11" s="13">
        <v>1</v>
      </c>
      <c r="B11" s="14">
        <v>2</v>
      </c>
      <c r="C11" s="15">
        <v>3</v>
      </c>
      <c r="D11" s="116"/>
      <c r="E11" s="14">
        <v>4</v>
      </c>
      <c r="F11" s="13"/>
      <c r="G11" s="13"/>
      <c r="H11" s="13">
        <v>5</v>
      </c>
      <c r="I11" s="13"/>
      <c r="J11" s="13">
        <v>6</v>
      </c>
      <c r="K11" s="13">
        <v>7</v>
      </c>
      <c r="L11" s="16"/>
      <c r="M11" s="16"/>
    </row>
    <row r="12" spans="1:13" ht="33.75" customHeight="1" x14ac:dyDescent="0.25">
      <c r="A12" s="17">
        <v>1</v>
      </c>
      <c r="B12" s="267" t="s">
        <v>61</v>
      </c>
      <c r="C12" s="261" t="s">
        <v>62</v>
      </c>
      <c r="D12" s="117">
        <v>1</v>
      </c>
      <c r="E12" s="74" t="s">
        <v>667</v>
      </c>
      <c r="F12" s="117" t="s">
        <v>21</v>
      </c>
      <c r="G12" s="20"/>
      <c r="H12" s="20"/>
      <c r="I12" s="20"/>
      <c r="J12" s="21" t="s">
        <v>22</v>
      </c>
      <c r="K12" s="21">
        <v>62500000</v>
      </c>
      <c r="L12" s="22" t="s">
        <v>23</v>
      </c>
      <c r="M12" s="23" t="s">
        <v>24</v>
      </c>
    </row>
    <row r="13" spans="1:13" ht="46.5" customHeight="1" x14ac:dyDescent="0.25">
      <c r="A13" s="24"/>
      <c r="B13" s="268"/>
      <c r="C13" s="262"/>
      <c r="D13" s="53">
        <v>2</v>
      </c>
      <c r="E13" s="44" t="s">
        <v>668</v>
      </c>
      <c r="F13" s="89" t="s">
        <v>39</v>
      </c>
      <c r="G13" s="28"/>
      <c r="H13" s="28"/>
      <c r="I13" s="28"/>
      <c r="J13" s="29"/>
      <c r="K13" s="29"/>
      <c r="L13" s="22"/>
      <c r="M13" s="23"/>
    </row>
    <row r="14" spans="1:13" ht="33" customHeight="1" x14ac:dyDescent="0.25">
      <c r="A14" s="24"/>
      <c r="B14" s="25"/>
      <c r="C14" s="91"/>
      <c r="D14" s="53">
        <v>3</v>
      </c>
      <c r="E14" s="44" t="s">
        <v>65</v>
      </c>
      <c r="F14" s="89" t="s">
        <v>58</v>
      </c>
      <c r="G14" s="28"/>
      <c r="H14" s="28"/>
      <c r="I14" s="28"/>
      <c r="J14" s="29"/>
      <c r="K14" s="29"/>
      <c r="L14" s="22"/>
      <c r="M14" s="23"/>
    </row>
    <row r="15" spans="1:13" ht="33.75" customHeight="1" x14ac:dyDescent="0.25">
      <c r="A15" s="17">
        <v>2</v>
      </c>
      <c r="B15" s="267" t="s">
        <v>66</v>
      </c>
      <c r="C15" s="280" t="s">
        <v>67</v>
      </c>
      <c r="D15" s="117">
        <v>1</v>
      </c>
      <c r="E15" s="74" t="s">
        <v>68</v>
      </c>
      <c r="F15" s="117" t="s">
        <v>58</v>
      </c>
      <c r="G15" s="20"/>
      <c r="H15" s="20"/>
      <c r="I15" s="20"/>
      <c r="J15" s="21" t="s">
        <v>22</v>
      </c>
      <c r="K15" s="21">
        <v>61590000</v>
      </c>
      <c r="L15" s="31" t="s">
        <v>30</v>
      </c>
      <c r="M15" s="32" t="s">
        <v>31</v>
      </c>
    </row>
    <row r="16" spans="1:13" ht="32.25" customHeight="1" x14ac:dyDescent="0.25">
      <c r="A16" s="33"/>
      <c r="B16" s="268"/>
      <c r="C16" s="281"/>
      <c r="D16" s="53">
        <v>2</v>
      </c>
      <c r="E16" s="44" t="s">
        <v>69</v>
      </c>
      <c r="F16" s="118" t="s">
        <v>55</v>
      </c>
      <c r="G16" s="33"/>
      <c r="H16" s="33"/>
      <c r="I16" s="33"/>
      <c r="J16" s="33"/>
      <c r="K16" s="33"/>
      <c r="L16" s="16"/>
      <c r="M16" s="16"/>
    </row>
    <row r="17" spans="1:16" ht="32.25" customHeight="1" x14ac:dyDescent="0.25">
      <c r="A17" s="33"/>
      <c r="B17" s="34"/>
      <c r="C17" s="78"/>
      <c r="D17" s="99">
        <v>3</v>
      </c>
      <c r="E17" s="44" t="s">
        <v>70</v>
      </c>
      <c r="F17" s="118" t="s">
        <v>58</v>
      </c>
      <c r="G17" s="33"/>
      <c r="H17" s="33"/>
      <c r="I17" s="33"/>
      <c r="J17" s="33"/>
      <c r="K17" s="33"/>
    </row>
    <row r="18" spans="1:16" ht="33" customHeight="1" x14ac:dyDescent="0.25">
      <c r="A18" s="33"/>
      <c r="B18" s="37"/>
      <c r="C18" s="78"/>
      <c r="D18" s="118">
        <v>4</v>
      </c>
      <c r="E18" s="38" t="s">
        <v>71</v>
      </c>
      <c r="F18" s="128" t="s">
        <v>58</v>
      </c>
      <c r="G18" s="33"/>
      <c r="H18" s="37"/>
      <c r="I18" s="33"/>
      <c r="J18" s="37"/>
      <c r="K18" s="33"/>
    </row>
    <row r="19" spans="1:16" ht="33" customHeight="1" x14ac:dyDescent="0.25">
      <c r="A19" s="85">
        <v>3</v>
      </c>
      <c r="B19" s="263" t="s">
        <v>72</v>
      </c>
      <c r="C19" s="261" t="s">
        <v>62</v>
      </c>
      <c r="D19" s="119">
        <v>1</v>
      </c>
      <c r="E19" s="72" t="s">
        <v>65</v>
      </c>
      <c r="F19" s="117" t="s">
        <v>58</v>
      </c>
      <c r="G19" s="47"/>
      <c r="H19" s="43"/>
      <c r="I19" s="42"/>
      <c r="J19" s="21" t="s">
        <v>22</v>
      </c>
      <c r="K19" s="21">
        <v>62500000</v>
      </c>
      <c r="P19">
        <f>3+4+3+3+3+4+2</f>
        <v>22</v>
      </c>
    </row>
    <row r="20" spans="1:16" ht="32.25" customHeight="1" x14ac:dyDescent="0.25">
      <c r="A20" s="33"/>
      <c r="B20" s="264"/>
      <c r="C20" s="262"/>
      <c r="D20" s="53">
        <v>2</v>
      </c>
      <c r="E20" s="80" t="s">
        <v>63</v>
      </c>
      <c r="F20" s="99" t="s">
        <v>21</v>
      </c>
      <c r="G20" s="33"/>
      <c r="H20" s="37"/>
      <c r="I20" s="33"/>
      <c r="J20" s="37"/>
      <c r="K20" s="33"/>
    </row>
    <row r="21" spans="1:16" ht="43.5" customHeight="1" x14ac:dyDescent="0.25">
      <c r="A21" s="49"/>
      <c r="B21" s="50"/>
      <c r="C21" s="79"/>
      <c r="D21" s="100">
        <v>3</v>
      </c>
      <c r="E21" s="56" t="s">
        <v>669</v>
      </c>
      <c r="F21" s="129" t="s">
        <v>58</v>
      </c>
      <c r="G21" s="49"/>
      <c r="H21" s="50"/>
      <c r="I21" s="49"/>
      <c r="J21" s="50"/>
      <c r="K21" s="49"/>
    </row>
    <row r="22" spans="1:16" s="111" customFormat="1" ht="16.5" customHeight="1" x14ac:dyDescent="0.25">
      <c r="A22" s="14">
        <v>1</v>
      </c>
      <c r="B22" s="14">
        <v>2</v>
      </c>
      <c r="C22" s="15">
        <v>3</v>
      </c>
      <c r="D22" s="14"/>
      <c r="E22" s="14">
        <v>4</v>
      </c>
      <c r="F22" s="116"/>
      <c r="G22" s="14"/>
      <c r="H22" s="14">
        <v>5</v>
      </c>
      <c r="I22" s="14"/>
      <c r="J22" s="14">
        <v>6</v>
      </c>
      <c r="K22" s="14">
        <v>7</v>
      </c>
    </row>
    <row r="23" spans="1:16" ht="43.5" customHeight="1" x14ac:dyDescent="0.25">
      <c r="A23" s="40">
        <v>4</v>
      </c>
      <c r="B23" s="263" t="s">
        <v>73</v>
      </c>
      <c r="C23" s="261" t="s">
        <v>62</v>
      </c>
      <c r="D23" s="119">
        <v>1</v>
      </c>
      <c r="E23" s="74" t="s">
        <v>670</v>
      </c>
      <c r="F23" s="130" t="s">
        <v>58</v>
      </c>
      <c r="G23" s="47"/>
      <c r="H23" s="43"/>
      <c r="I23" s="42"/>
      <c r="J23" s="21" t="s">
        <v>22</v>
      </c>
      <c r="K23" s="21">
        <v>60750000</v>
      </c>
    </row>
    <row r="24" spans="1:16" ht="47.25" customHeight="1" x14ac:dyDescent="0.25">
      <c r="A24" s="33"/>
      <c r="B24" s="264"/>
      <c r="C24" s="262"/>
      <c r="D24" s="53">
        <v>2</v>
      </c>
      <c r="E24" s="44" t="s">
        <v>64</v>
      </c>
      <c r="F24" s="89" t="s">
        <v>39</v>
      </c>
      <c r="G24" s="33"/>
      <c r="I24" s="33"/>
      <c r="K24" s="33"/>
    </row>
    <row r="25" spans="1:16" ht="33.75" customHeight="1" x14ac:dyDescent="0.25">
      <c r="A25" s="33"/>
      <c r="B25" s="37"/>
      <c r="C25" s="125"/>
      <c r="D25" s="99">
        <v>3</v>
      </c>
      <c r="E25" s="44" t="s">
        <v>74</v>
      </c>
      <c r="F25" s="118" t="s">
        <v>43</v>
      </c>
      <c r="G25" s="33"/>
      <c r="I25" s="33"/>
      <c r="K25" s="33"/>
    </row>
    <row r="26" spans="1:16" ht="33" customHeight="1" x14ac:dyDescent="0.25">
      <c r="A26" s="40">
        <v>5</v>
      </c>
      <c r="B26" s="263" t="s">
        <v>75</v>
      </c>
      <c r="C26" s="261" t="s">
        <v>62</v>
      </c>
      <c r="D26" s="119">
        <v>1</v>
      </c>
      <c r="E26" s="74" t="s">
        <v>76</v>
      </c>
      <c r="F26" s="117" t="s">
        <v>29</v>
      </c>
      <c r="G26" s="42"/>
      <c r="H26" s="43"/>
      <c r="I26" s="42"/>
      <c r="J26" s="21" t="s">
        <v>22</v>
      </c>
      <c r="K26" s="21">
        <v>62180000</v>
      </c>
    </row>
    <row r="27" spans="1:16" ht="32.25" customHeight="1" x14ac:dyDescent="0.25">
      <c r="A27" s="33"/>
      <c r="B27" s="264"/>
      <c r="C27" s="262"/>
      <c r="D27" s="53">
        <v>2</v>
      </c>
      <c r="E27" s="44" t="s">
        <v>77</v>
      </c>
      <c r="F27" s="89" t="s">
        <v>21</v>
      </c>
      <c r="G27" s="33"/>
      <c r="I27" s="33"/>
      <c r="K27" s="33"/>
    </row>
    <row r="28" spans="1:16" ht="32.25" customHeight="1" x14ac:dyDescent="0.25">
      <c r="A28" s="33"/>
      <c r="B28" s="282"/>
      <c r="C28" s="125"/>
      <c r="D28" s="99">
        <v>3</v>
      </c>
      <c r="E28" s="44" t="s">
        <v>78</v>
      </c>
      <c r="F28" s="118" t="s">
        <v>33</v>
      </c>
      <c r="G28" s="33"/>
      <c r="I28" s="33"/>
      <c r="K28" s="33"/>
    </row>
    <row r="29" spans="1:16" ht="32.25" customHeight="1" x14ac:dyDescent="0.25">
      <c r="A29" s="40">
        <v>6</v>
      </c>
      <c r="B29" s="263" t="s">
        <v>79</v>
      </c>
      <c r="C29" s="261" t="s">
        <v>80</v>
      </c>
      <c r="D29" s="119">
        <v>1</v>
      </c>
      <c r="E29" s="74" t="s">
        <v>81</v>
      </c>
      <c r="F29" s="117" t="s">
        <v>58</v>
      </c>
      <c r="G29" s="42"/>
      <c r="H29" s="43"/>
      <c r="I29" s="42"/>
      <c r="J29" s="21" t="s">
        <v>22</v>
      </c>
      <c r="K29" s="21">
        <v>63500000</v>
      </c>
    </row>
    <row r="30" spans="1:16" ht="31.5" customHeight="1" x14ac:dyDescent="0.25">
      <c r="A30" s="33"/>
      <c r="B30" s="264"/>
      <c r="C30" s="262"/>
      <c r="D30" s="53">
        <v>2</v>
      </c>
      <c r="E30" s="44" t="s">
        <v>82</v>
      </c>
      <c r="F30" s="89" t="s">
        <v>83</v>
      </c>
      <c r="G30" s="33"/>
      <c r="I30" s="33"/>
      <c r="K30" s="33"/>
    </row>
    <row r="31" spans="1:16" ht="31.5" customHeight="1" x14ac:dyDescent="0.25">
      <c r="A31" s="33"/>
      <c r="C31" s="125"/>
      <c r="D31" s="99">
        <v>3</v>
      </c>
      <c r="E31" s="44" t="s">
        <v>84</v>
      </c>
      <c r="F31" s="118" t="s">
        <v>43</v>
      </c>
      <c r="G31" s="33"/>
      <c r="I31" s="33"/>
      <c r="K31" s="33"/>
    </row>
    <row r="32" spans="1:16" ht="31.15" customHeight="1" x14ac:dyDescent="0.25">
      <c r="A32" s="33"/>
      <c r="C32" s="125"/>
      <c r="D32" s="123">
        <v>4</v>
      </c>
      <c r="E32" s="44" t="s">
        <v>85</v>
      </c>
      <c r="F32" s="118" t="s">
        <v>58</v>
      </c>
      <c r="G32" s="33"/>
      <c r="I32" s="33"/>
      <c r="K32" s="33"/>
    </row>
    <row r="33" spans="1:11" ht="33.75" customHeight="1" x14ac:dyDescent="0.25">
      <c r="A33" s="40">
        <v>7</v>
      </c>
      <c r="B33" s="263" t="s">
        <v>86</v>
      </c>
      <c r="C33" s="261" t="s">
        <v>87</v>
      </c>
      <c r="D33" s="120">
        <v>1</v>
      </c>
      <c r="E33" s="74" t="s">
        <v>88</v>
      </c>
      <c r="F33" s="131" t="s">
        <v>21</v>
      </c>
      <c r="G33" s="42"/>
      <c r="H33" s="43"/>
      <c r="I33" s="42"/>
      <c r="J33" s="21" t="s">
        <v>22</v>
      </c>
      <c r="K33" s="21">
        <v>63600000</v>
      </c>
    </row>
    <row r="34" spans="1:11" ht="45.75" customHeight="1" x14ac:dyDescent="0.25">
      <c r="A34" s="49"/>
      <c r="B34" s="282"/>
      <c r="C34" s="283"/>
      <c r="D34" s="100">
        <v>2</v>
      </c>
      <c r="E34" s="51" t="s">
        <v>89</v>
      </c>
      <c r="F34" s="129" t="s">
        <v>55</v>
      </c>
      <c r="G34" s="49"/>
      <c r="H34" s="50"/>
      <c r="I34" s="49"/>
      <c r="J34" s="50"/>
      <c r="K34" s="49"/>
    </row>
    <row r="35" spans="1:11" ht="24.75" customHeight="1" x14ac:dyDescent="0.25">
      <c r="A35" s="37"/>
      <c r="B35" s="37"/>
      <c r="C35" s="37"/>
      <c r="D35" s="121"/>
      <c r="E35" s="37"/>
      <c r="F35" s="37"/>
      <c r="G35" s="278" t="s">
        <v>664</v>
      </c>
      <c r="H35" s="278"/>
      <c r="I35" s="278"/>
      <c r="J35" s="277">
        <f>K12+K15+K19+K23+K26+K29+K33</f>
        <v>436620000</v>
      </c>
      <c r="K35" s="278"/>
    </row>
    <row r="36" spans="1:11" x14ac:dyDescent="0.25">
      <c r="A36" s="37"/>
      <c r="B36" s="37"/>
      <c r="C36" s="37"/>
      <c r="D36" s="121"/>
      <c r="E36" s="37"/>
      <c r="F36" s="37"/>
      <c r="G36" s="37"/>
      <c r="H36" s="37"/>
      <c r="I36" s="37"/>
      <c r="J36" s="37"/>
      <c r="K36" s="37"/>
    </row>
    <row r="37" spans="1:11" x14ac:dyDescent="0.25">
      <c r="A37" s="279" t="s">
        <v>671</v>
      </c>
      <c r="B37" s="279"/>
      <c r="C37" s="279"/>
      <c r="D37" s="279"/>
      <c r="E37" s="279"/>
      <c r="F37" s="37"/>
      <c r="G37" s="37"/>
      <c r="H37" s="37"/>
      <c r="I37" s="37"/>
      <c r="J37" s="37"/>
      <c r="K37" s="37"/>
    </row>
    <row r="38" spans="1:11" x14ac:dyDescent="0.25">
      <c r="A38" s="37"/>
      <c r="B38" s="37"/>
      <c r="C38" s="37"/>
      <c r="D38" s="121"/>
      <c r="E38" s="37"/>
      <c r="F38" s="37"/>
      <c r="G38" s="37"/>
      <c r="H38" s="37"/>
      <c r="I38" s="37"/>
      <c r="J38" s="37"/>
      <c r="K38" s="37"/>
    </row>
    <row r="39" spans="1:11" x14ac:dyDescent="0.25">
      <c r="A39" s="37"/>
      <c r="B39" s="37"/>
      <c r="C39" s="37"/>
      <c r="D39" s="121"/>
      <c r="E39" s="37"/>
      <c r="F39" s="37"/>
      <c r="G39" s="37"/>
      <c r="H39" s="37"/>
      <c r="I39" s="37"/>
      <c r="J39" s="37"/>
      <c r="K39" s="37"/>
    </row>
    <row r="40" spans="1:11" ht="30" customHeight="1" x14ac:dyDescent="0.25">
      <c r="A40" s="127" t="s">
        <v>672</v>
      </c>
      <c r="B40" s="37"/>
      <c r="C40" s="37"/>
      <c r="D40" s="121"/>
      <c r="E40" s="37"/>
      <c r="F40" s="37"/>
      <c r="G40" s="37"/>
      <c r="H40" s="37"/>
      <c r="I40" s="37"/>
      <c r="J40" s="37"/>
      <c r="K40" s="37"/>
    </row>
    <row r="41" spans="1:11" x14ac:dyDescent="0.25">
      <c r="A41" s="37"/>
      <c r="B41" s="37"/>
      <c r="C41" s="37"/>
      <c r="D41" s="121"/>
      <c r="E41" s="37"/>
      <c r="F41" s="37"/>
      <c r="G41" s="37"/>
      <c r="H41" s="37"/>
      <c r="I41" s="37"/>
      <c r="J41" s="37"/>
      <c r="K41" s="37"/>
    </row>
    <row r="42" spans="1:11" x14ac:dyDescent="0.25">
      <c r="A42" s="37"/>
      <c r="B42" s="37"/>
      <c r="C42" s="37"/>
      <c r="D42" s="121"/>
      <c r="E42" s="37"/>
      <c r="F42" s="37"/>
      <c r="G42" s="37"/>
      <c r="H42" s="37"/>
      <c r="I42" s="37"/>
      <c r="J42" s="37"/>
      <c r="K42" s="37"/>
    </row>
  </sheetData>
  <mergeCells count="33">
    <mergeCell ref="A7:K7"/>
    <mergeCell ref="B12:B13"/>
    <mergeCell ref="C12:C13"/>
    <mergeCell ref="B19:B20"/>
    <mergeCell ref="C19:C20"/>
    <mergeCell ref="A8:A10"/>
    <mergeCell ref="B8:B10"/>
    <mergeCell ref="C8:C10"/>
    <mergeCell ref="D8:E10"/>
    <mergeCell ref="F8:F10"/>
    <mergeCell ref="J8:J10"/>
    <mergeCell ref="K8:K10"/>
    <mergeCell ref="B15:B16"/>
    <mergeCell ref="A1:J1"/>
    <mergeCell ref="A2:B2"/>
    <mergeCell ref="A4:K4"/>
    <mergeCell ref="A5:K5"/>
    <mergeCell ref="A6:K6"/>
    <mergeCell ref="J35:K35"/>
    <mergeCell ref="G35:I35"/>
    <mergeCell ref="A37:E37"/>
    <mergeCell ref="L8:L10"/>
    <mergeCell ref="M8:M10"/>
    <mergeCell ref="C15:C16"/>
    <mergeCell ref="C29:C30"/>
    <mergeCell ref="G8:I9"/>
    <mergeCell ref="B33:B34"/>
    <mergeCell ref="B23:B24"/>
    <mergeCell ref="C23:C24"/>
    <mergeCell ref="B29:B30"/>
    <mergeCell ref="C26:C27"/>
    <mergeCell ref="C33:C34"/>
    <mergeCell ref="B26:B28"/>
  </mergeCells>
  <hyperlinks>
    <hyperlink ref="L15" r:id="rId1"/>
    <hyperlink ref="L12" r:id="rId2"/>
  </hyperlinks>
  <pageMargins left="0.62992125984251968" right="0.11811023622047245" top="0.55118110236220474" bottom="0.55118110236220474" header="0.31496062992125984" footer="0.31496062992125984"/>
  <pageSetup paperSize="9" scale="95" orientation="landscape" horizontalDpi="4294967293" verticalDpi="4294967293" r:id="rId3"/>
  <rowBreaks count="1" manualBreakCount="1">
    <brk id="2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6"/>
  <sheetViews>
    <sheetView view="pageBreakPreview" topLeftCell="A22" zoomScaleNormal="100" zoomScaleSheetLayoutView="100" workbookViewId="0">
      <selection activeCell="E32" sqref="E32"/>
    </sheetView>
  </sheetViews>
  <sheetFormatPr defaultRowHeight="15" x14ac:dyDescent="0.25"/>
  <cols>
    <col min="1" max="1" width="5.85546875" customWidth="1"/>
    <col min="2" max="2" width="47.140625" customWidth="1"/>
    <col min="3" max="3" width="10.7109375" style="122" customWidth="1"/>
    <col min="4" max="4" width="4.85546875" customWidth="1"/>
    <col min="5" max="5" width="32" customWidth="1"/>
    <col min="6" max="6" width="5.7109375" customWidth="1"/>
    <col min="7" max="7" width="4.28515625" customWidth="1"/>
    <col min="8" max="8" width="4.42578125" customWidth="1"/>
    <col min="9" max="9" width="4.28515625" customWidth="1"/>
    <col min="10" max="10" width="11.7109375" customWidth="1"/>
    <col min="11" max="11" width="11.28515625" customWidth="1"/>
    <col min="12" max="12" width="31.42578125" hidden="1" customWidth="1"/>
    <col min="13" max="13" width="20.7109375" hidden="1" customWidth="1"/>
  </cols>
  <sheetData>
    <row r="1" spans="1:13" ht="15.75" x14ac:dyDescent="0.25">
      <c r="A1" s="258" t="s">
        <v>0</v>
      </c>
      <c r="B1" s="258"/>
      <c r="C1" s="258"/>
      <c r="D1" s="258"/>
      <c r="E1" s="258"/>
      <c r="F1" s="258"/>
      <c r="G1" s="258"/>
      <c r="H1" s="258"/>
      <c r="I1" s="258"/>
      <c r="J1" s="258"/>
      <c r="K1" s="1"/>
    </row>
    <row r="2" spans="1:13" ht="15.75" x14ac:dyDescent="0.25">
      <c r="A2" s="258" t="s">
        <v>1</v>
      </c>
      <c r="B2" s="258"/>
      <c r="C2" s="153"/>
      <c r="D2" s="3"/>
      <c r="E2" s="4"/>
      <c r="F2" s="5"/>
      <c r="G2" s="6"/>
      <c r="H2" s="6"/>
      <c r="I2" s="6"/>
      <c r="J2" s="6"/>
      <c r="K2" s="1"/>
    </row>
    <row r="3" spans="1:13" ht="19.5" customHeight="1" x14ac:dyDescent="0.25">
      <c r="A3" s="7"/>
      <c r="B3" s="8"/>
      <c r="C3" s="154"/>
      <c r="D3" s="10"/>
      <c r="E3" s="4"/>
      <c r="F3" s="11"/>
      <c r="G3" s="1"/>
      <c r="H3" s="1"/>
      <c r="I3" s="1"/>
      <c r="J3" s="1"/>
      <c r="K3" s="1"/>
    </row>
    <row r="4" spans="1:13" ht="15.75" x14ac:dyDescent="0.25">
      <c r="A4" s="259" t="s">
        <v>2</v>
      </c>
      <c r="B4" s="259"/>
      <c r="C4" s="259"/>
      <c r="D4" s="259"/>
      <c r="E4" s="259"/>
      <c r="F4" s="259"/>
      <c r="G4" s="259"/>
      <c r="H4" s="259"/>
      <c r="I4" s="259"/>
      <c r="J4" s="259"/>
      <c r="K4" s="259"/>
    </row>
    <row r="5" spans="1:13" ht="15.75" x14ac:dyDescent="0.25">
      <c r="A5" s="260" t="s">
        <v>3</v>
      </c>
      <c r="B5" s="260"/>
      <c r="C5" s="260"/>
      <c r="D5" s="260"/>
      <c r="E5" s="260"/>
      <c r="F5" s="260"/>
      <c r="G5" s="260"/>
      <c r="H5" s="260"/>
      <c r="I5" s="260"/>
      <c r="J5" s="260"/>
      <c r="K5" s="260"/>
    </row>
    <row r="6" spans="1:13" ht="15.75" x14ac:dyDescent="0.25">
      <c r="A6" s="260" t="s">
        <v>4</v>
      </c>
      <c r="B6" s="260"/>
      <c r="C6" s="260"/>
      <c r="D6" s="260"/>
      <c r="E6" s="260"/>
      <c r="F6" s="260"/>
      <c r="G6" s="260"/>
      <c r="H6" s="260"/>
      <c r="I6" s="260"/>
      <c r="J6" s="260"/>
      <c r="K6" s="260"/>
    </row>
    <row r="7" spans="1:13" ht="15.75" x14ac:dyDescent="0.25">
      <c r="A7" s="88"/>
      <c r="B7" s="88"/>
      <c r="C7" s="88"/>
      <c r="D7" s="88"/>
      <c r="E7" s="88"/>
      <c r="F7" s="88"/>
      <c r="G7" s="88"/>
      <c r="H7" s="88"/>
      <c r="I7" s="88"/>
      <c r="J7" s="88"/>
      <c r="K7" s="88"/>
    </row>
    <row r="8" spans="1:13" ht="15.75" x14ac:dyDescent="0.25">
      <c r="A8" s="260"/>
      <c r="B8" s="260"/>
      <c r="C8" s="260"/>
      <c r="D8" s="260"/>
      <c r="E8" s="260"/>
      <c r="F8" s="260"/>
      <c r="G8" s="260"/>
      <c r="H8" s="260"/>
      <c r="I8" s="260"/>
      <c r="J8" s="260"/>
      <c r="K8" s="260"/>
    </row>
    <row r="9" spans="1:13" x14ac:dyDescent="0.25">
      <c r="A9" s="272" t="s">
        <v>5</v>
      </c>
      <c r="B9" s="272" t="s">
        <v>6</v>
      </c>
      <c r="C9" s="288" t="s">
        <v>7</v>
      </c>
      <c r="D9" s="272" t="s">
        <v>8</v>
      </c>
      <c r="E9" s="274"/>
      <c r="F9" s="276" t="s">
        <v>9</v>
      </c>
      <c r="G9" s="276" t="s">
        <v>10</v>
      </c>
      <c r="H9" s="276"/>
      <c r="I9" s="276"/>
      <c r="J9" s="272" t="s">
        <v>11</v>
      </c>
      <c r="K9" s="272" t="s">
        <v>12</v>
      </c>
      <c r="L9" s="251" t="s">
        <v>13</v>
      </c>
      <c r="M9" s="251" t="s">
        <v>14</v>
      </c>
    </row>
    <row r="10" spans="1:13" x14ac:dyDescent="0.25">
      <c r="A10" s="273"/>
      <c r="B10" s="274"/>
      <c r="C10" s="289"/>
      <c r="D10" s="274"/>
      <c r="E10" s="274"/>
      <c r="F10" s="276"/>
      <c r="G10" s="276"/>
      <c r="H10" s="276"/>
      <c r="I10" s="276"/>
      <c r="J10" s="273"/>
      <c r="K10" s="273"/>
      <c r="L10" s="252"/>
      <c r="M10" s="252"/>
    </row>
    <row r="11" spans="1:13" x14ac:dyDescent="0.25">
      <c r="A11" s="273"/>
      <c r="B11" s="274"/>
      <c r="C11" s="290"/>
      <c r="D11" s="274"/>
      <c r="E11" s="274"/>
      <c r="F11" s="276"/>
      <c r="G11" s="12" t="s">
        <v>15</v>
      </c>
      <c r="H11" s="12" t="s">
        <v>16</v>
      </c>
      <c r="I11" s="12" t="s">
        <v>17</v>
      </c>
      <c r="J11" s="273"/>
      <c r="K11" s="273"/>
      <c r="L11" s="253"/>
      <c r="M11" s="253"/>
    </row>
    <row r="12" spans="1:13" ht="18" customHeight="1" x14ac:dyDescent="0.25">
      <c r="A12" s="13">
        <v>1</v>
      </c>
      <c r="B12" s="14">
        <v>2</v>
      </c>
      <c r="C12" s="155">
        <v>3</v>
      </c>
      <c r="D12" s="14"/>
      <c r="E12" s="14">
        <v>4</v>
      </c>
      <c r="F12" s="13"/>
      <c r="G12" s="13"/>
      <c r="H12" s="13">
        <v>5</v>
      </c>
      <c r="I12" s="13"/>
      <c r="J12" s="13">
        <v>6</v>
      </c>
      <c r="K12" s="13">
        <v>7</v>
      </c>
      <c r="L12" s="16"/>
      <c r="M12" s="16"/>
    </row>
    <row r="13" spans="1:13" ht="33.75" customHeight="1" x14ac:dyDescent="0.25">
      <c r="A13" s="17">
        <v>1</v>
      </c>
      <c r="B13" s="267" t="s">
        <v>90</v>
      </c>
      <c r="C13" s="93" t="s">
        <v>91</v>
      </c>
      <c r="D13" s="117">
        <v>1</v>
      </c>
      <c r="E13" s="74" t="s">
        <v>92</v>
      </c>
      <c r="F13" s="117" t="s">
        <v>21</v>
      </c>
      <c r="G13" s="20"/>
      <c r="H13" s="20"/>
      <c r="I13" s="20"/>
      <c r="J13" s="21" t="s">
        <v>22</v>
      </c>
      <c r="K13" s="21">
        <v>69900000</v>
      </c>
      <c r="L13" s="22" t="s">
        <v>23</v>
      </c>
      <c r="M13" s="23" t="s">
        <v>24</v>
      </c>
    </row>
    <row r="14" spans="1:13" ht="33" customHeight="1" x14ac:dyDescent="0.25">
      <c r="A14" s="24"/>
      <c r="B14" s="268"/>
      <c r="C14" s="94"/>
      <c r="D14" s="53">
        <v>2</v>
      </c>
      <c r="E14" s="44" t="s">
        <v>681</v>
      </c>
      <c r="F14" s="89" t="s">
        <v>29</v>
      </c>
      <c r="G14" s="28"/>
      <c r="H14" s="28"/>
      <c r="I14" s="28"/>
      <c r="J14" s="29"/>
      <c r="K14" s="29"/>
      <c r="L14" s="22"/>
      <c r="M14" s="23"/>
    </row>
    <row r="15" spans="1:13" ht="33.75" customHeight="1" x14ac:dyDescent="0.25">
      <c r="A15" s="24"/>
      <c r="B15" s="287"/>
      <c r="C15" s="94"/>
      <c r="D15" s="53">
        <v>3</v>
      </c>
      <c r="E15" s="44" t="s">
        <v>673</v>
      </c>
      <c r="F15" s="89" t="s">
        <v>58</v>
      </c>
      <c r="G15" s="28"/>
      <c r="H15" s="28"/>
      <c r="I15" s="28"/>
      <c r="J15" s="29"/>
      <c r="K15" s="29"/>
      <c r="L15" s="22"/>
      <c r="M15" s="23"/>
    </row>
    <row r="16" spans="1:13" ht="33" customHeight="1" x14ac:dyDescent="0.25">
      <c r="A16" s="17">
        <v>2</v>
      </c>
      <c r="B16" s="267" t="s">
        <v>93</v>
      </c>
      <c r="C16" s="93" t="s">
        <v>94</v>
      </c>
      <c r="D16" s="117">
        <v>1</v>
      </c>
      <c r="E16" s="74" t="s">
        <v>95</v>
      </c>
      <c r="F16" s="117" t="s">
        <v>21</v>
      </c>
      <c r="G16" s="20"/>
      <c r="H16" s="20"/>
      <c r="I16" s="20"/>
      <c r="J16" s="21" t="s">
        <v>22</v>
      </c>
      <c r="K16" s="21">
        <v>65130000</v>
      </c>
      <c r="L16" s="31" t="s">
        <v>30</v>
      </c>
      <c r="M16" s="32" t="s">
        <v>31</v>
      </c>
    </row>
    <row r="17" spans="1:16" ht="33.75" customHeight="1" x14ac:dyDescent="0.25">
      <c r="A17" s="33"/>
      <c r="B17" s="268"/>
      <c r="C17" s="180"/>
      <c r="D17" s="53">
        <v>2</v>
      </c>
      <c r="E17" s="44" t="s">
        <v>674</v>
      </c>
      <c r="F17" s="118" t="s">
        <v>39</v>
      </c>
      <c r="G17" s="33"/>
      <c r="H17" s="33"/>
      <c r="I17" s="33"/>
      <c r="J17" s="33"/>
      <c r="K17" s="33"/>
      <c r="L17" s="16"/>
      <c r="M17" s="16"/>
    </row>
    <row r="18" spans="1:16" ht="35.25" customHeight="1" x14ac:dyDescent="0.25">
      <c r="A18" s="33"/>
      <c r="B18" s="34"/>
      <c r="C18" s="125"/>
      <c r="D18" s="99">
        <v>3</v>
      </c>
      <c r="E18" s="44" t="s">
        <v>96</v>
      </c>
      <c r="F18" s="118" t="s">
        <v>43</v>
      </c>
      <c r="G18" s="33"/>
      <c r="H18" s="33"/>
      <c r="I18" s="33"/>
      <c r="J18" s="33"/>
      <c r="K18" s="33"/>
    </row>
    <row r="19" spans="1:16" ht="33" customHeight="1" x14ac:dyDescent="0.25">
      <c r="A19" s="85">
        <v>3</v>
      </c>
      <c r="B19" s="41" t="s">
        <v>97</v>
      </c>
      <c r="C19" s="93" t="s">
        <v>91</v>
      </c>
      <c r="D19" s="117">
        <v>1</v>
      </c>
      <c r="E19" s="74" t="s">
        <v>98</v>
      </c>
      <c r="F19" s="117" t="s">
        <v>99</v>
      </c>
      <c r="G19" s="42"/>
      <c r="H19" s="43"/>
      <c r="I19" s="42"/>
      <c r="J19" s="21" t="s">
        <v>22</v>
      </c>
      <c r="K19" s="21">
        <v>78340000</v>
      </c>
    </row>
    <row r="20" spans="1:16" ht="35.25" customHeight="1" x14ac:dyDescent="0.25">
      <c r="A20" s="33"/>
      <c r="B20" s="37"/>
      <c r="C20" s="44"/>
      <c r="D20" s="157">
        <v>2</v>
      </c>
      <c r="E20" s="44" t="s">
        <v>675</v>
      </c>
      <c r="F20" s="158" t="s">
        <v>55</v>
      </c>
      <c r="G20" s="34"/>
      <c r="H20" s="37"/>
      <c r="I20" s="33"/>
      <c r="J20" s="37"/>
      <c r="K20" s="33"/>
    </row>
    <row r="21" spans="1:16" ht="51" customHeight="1" x14ac:dyDescent="0.25">
      <c r="A21" s="49"/>
      <c r="B21" s="50"/>
      <c r="C21" s="156"/>
      <c r="D21" s="100">
        <v>3</v>
      </c>
      <c r="E21" s="56" t="s">
        <v>679</v>
      </c>
      <c r="F21" s="129" t="s">
        <v>43</v>
      </c>
      <c r="G21" s="49"/>
      <c r="H21" s="50"/>
      <c r="I21" s="49"/>
      <c r="J21" s="50"/>
      <c r="K21" s="49"/>
    </row>
    <row r="22" spans="1:16" s="111" customFormat="1" ht="16.5" customHeight="1" x14ac:dyDescent="0.25">
      <c r="A22" s="14">
        <v>1</v>
      </c>
      <c r="B22" s="14">
        <v>2</v>
      </c>
      <c r="C22" s="15">
        <v>3</v>
      </c>
      <c r="D22" s="14"/>
      <c r="E22" s="14">
        <v>4</v>
      </c>
      <c r="F22" s="14"/>
      <c r="G22" s="14"/>
      <c r="H22" s="14">
        <v>5</v>
      </c>
      <c r="I22" s="14"/>
      <c r="J22" s="14">
        <v>6</v>
      </c>
      <c r="K22" s="14">
        <v>7</v>
      </c>
    </row>
    <row r="23" spans="1:16" ht="32.25" customHeight="1" x14ac:dyDescent="0.25">
      <c r="A23" s="40">
        <v>4</v>
      </c>
      <c r="B23" s="52" t="s">
        <v>100</v>
      </c>
      <c r="C23" s="261" t="s">
        <v>94</v>
      </c>
      <c r="D23" s="119">
        <v>1</v>
      </c>
      <c r="E23" s="74" t="s">
        <v>101</v>
      </c>
      <c r="F23" s="130" t="s">
        <v>29</v>
      </c>
      <c r="G23" s="47"/>
      <c r="H23" s="43"/>
      <c r="I23" s="42"/>
      <c r="J23" s="21" t="s">
        <v>22</v>
      </c>
      <c r="K23" s="21">
        <v>63360000</v>
      </c>
      <c r="P23">
        <f>3+3+3+3+3+3+2+2+3+3+3</f>
        <v>31</v>
      </c>
    </row>
    <row r="24" spans="1:16" ht="33.75" customHeight="1" x14ac:dyDescent="0.25">
      <c r="A24" s="33"/>
      <c r="B24" s="37"/>
      <c r="C24" s="262"/>
      <c r="D24" s="53">
        <v>2</v>
      </c>
      <c r="E24" s="44" t="s">
        <v>102</v>
      </c>
      <c r="F24" s="89" t="s">
        <v>29</v>
      </c>
      <c r="G24" s="33"/>
      <c r="I24" s="33"/>
      <c r="K24" s="33"/>
    </row>
    <row r="25" spans="1:16" ht="31.5" customHeight="1" x14ac:dyDescent="0.25">
      <c r="A25" s="33"/>
      <c r="B25" s="37"/>
      <c r="C25" s="96"/>
      <c r="D25" s="99">
        <v>3</v>
      </c>
      <c r="E25" s="44" t="s">
        <v>103</v>
      </c>
      <c r="F25" s="118" t="s">
        <v>99</v>
      </c>
      <c r="G25" s="33"/>
      <c r="I25" s="33"/>
      <c r="K25" s="33"/>
    </row>
    <row r="26" spans="1:16" ht="31.5" customHeight="1" x14ac:dyDescent="0.25">
      <c r="A26" s="40">
        <v>5</v>
      </c>
      <c r="B26" s="267" t="s">
        <v>104</v>
      </c>
      <c r="C26" s="93" t="s">
        <v>94</v>
      </c>
      <c r="D26" s="119">
        <v>1</v>
      </c>
      <c r="E26" s="74" t="s">
        <v>676</v>
      </c>
      <c r="F26" s="117" t="s">
        <v>99</v>
      </c>
      <c r="G26" s="42"/>
      <c r="H26" s="43"/>
      <c r="I26" s="42"/>
      <c r="J26" s="21" t="s">
        <v>22</v>
      </c>
      <c r="K26" s="21">
        <v>72744000</v>
      </c>
    </row>
    <row r="27" spans="1:16" ht="31.5" customHeight="1" x14ac:dyDescent="0.25">
      <c r="A27" s="33"/>
      <c r="B27" s="268"/>
      <c r="C27" s="44"/>
      <c r="D27" s="53">
        <v>2</v>
      </c>
      <c r="E27" s="44" t="s">
        <v>677</v>
      </c>
      <c r="F27" s="89" t="s">
        <v>55</v>
      </c>
      <c r="G27" s="33"/>
      <c r="I27" s="33"/>
      <c r="K27" s="33"/>
    </row>
    <row r="28" spans="1:16" ht="33" customHeight="1" x14ac:dyDescent="0.25">
      <c r="A28" s="33"/>
      <c r="C28" s="96"/>
      <c r="D28" s="99">
        <v>3</v>
      </c>
      <c r="E28" s="44" t="s">
        <v>678</v>
      </c>
      <c r="F28" s="159" t="s">
        <v>55</v>
      </c>
      <c r="G28" s="33"/>
      <c r="I28" s="33"/>
      <c r="K28" s="33"/>
    </row>
    <row r="29" spans="1:16" ht="30" customHeight="1" x14ac:dyDescent="0.25">
      <c r="A29" s="40">
        <v>6</v>
      </c>
      <c r="B29" s="263" t="s">
        <v>107</v>
      </c>
      <c r="C29" s="261" t="s">
        <v>94</v>
      </c>
      <c r="D29" s="119">
        <v>1</v>
      </c>
      <c r="E29" s="74" t="s">
        <v>108</v>
      </c>
      <c r="F29" s="117" t="s">
        <v>21</v>
      </c>
      <c r="G29" s="42"/>
      <c r="H29" s="43"/>
      <c r="I29" s="42"/>
      <c r="J29" s="21" t="s">
        <v>22</v>
      </c>
      <c r="K29" s="21">
        <v>69200000</v>
      </c>
    </row>
    <row r="30" spans="1:16" ht="30.75" customHeight="1" x14ac:dyDescent="0.25">
      <c r="A30" s="33"/>
      <c r="B30" s="264"/>
      <c r="C30" s="262"/>
      <c r="D30" s="53">
        <v>2</v>
      </c>
      <c r="E30" s="44" t="s">
        <v>109</v>
      </c>
      <c r="F30" s="89" t="s">
        <v>21</v>
      </c>
      <c r="G30" s="33"/>
      <c r="I30" s="33"/>
      <c r="K30" s="33"/>
    </row>
    <row r="31" spans="1:16" ht="34.5" customHeight="1" x14ac:dyDescent="0.25">
      <c r="A31" s="33"/>
      <c r="C31" s="96"/>
      <c r="D31" s="99">
        <v>3</v>
      </c>
      <c r="E31" s="44" t="s">
        <v>110</v>
      </c>
      <c r="F31" s="159" t="s">
        <v>43</v>
      </c>
      <c r="G31" s="33"/>
      <c r="I31" s="33"/>
      <c r="K31" s="33"/>
    </row>
    <row r="32" spans="1:16" ht="46.5" customHeight="1" x14ac:dyDescent="0.25">
      <c r="A32" s="40">
        <v>7</v>
      </c>
      <c r="B32" s="263" t="s">
        <v>111</v>
      </c>
      <c r="C32" s="261" t="s">
        <v>112</v>
      </c>
      <c r="D32" s="120">
        <v>1</v>
      </c>
      <c r="E32" s="74" t="s">
        <v>113</v>
      </c>
      <c r="F32" s="131" t="s">
        <v>58</v>
      </c>
      <c r="G32" s="42"/>
      <c r="H32" s="43"/>
      <c r="I32" s="42"/>
      <c r="J32" s="21" t="s">
        <v>22</v>
      </c>
      <c r="K32" s="21">
        <v>63600000</v>
      </c>
    </row>
    <row r="33" spans="1:11" ht="31.5" customHeight="1" x14ac:dyDescent="0.25">
      <c r="A33" s="49"/>
      <c r="B33" s="282"/>
      <c r="C33" s="283"/>
      <c r="D33" s="100">
        <v>2</v>
      </c>
      <c r="E33" s="44" t="s">
        <v>105</v>
      </c>
      <c r="F33" s="89" t="s">
        <v>55</v>
      </c>
      <c r="G33" s="49"/>
      <c r="H33" s="50"/>
      <c r="I33" s="49"/>
      <c r="J33" s="50"/>
      <c r="K33" s="49"/>
    </row>
    <row r="34" spans="1:11" ht="32.25" customHeight="1" x14ac:dyDescent="0.25">
      <c r="A34" s="54">
        <v>8</v>
      </c>
      <c r="B34" s="263" t="s">
        <v>114</v>
      </c>
      <c r="C34" s="261" t="s">
        <v>112</v>
      </c>
      <c r="D34" s="120">
        <v>1</v>
      </c>
      <c r="E34" s="74" t="s">
        <v>115</v>
      </c>
      <c r="F34" s="131" t="s">
        <v>58</v>
      </c>
      <c r="G34" s="42"/>
      <c r="H34" s="43"/>
      <c r="I34" s="42"/>
      <c r="J34" s="21" t="s">
        <v>22</v>
      </c>
      <c r="K34" s="21">
        <v>69200000</v>
      </c>
    </row>
    <row r="35" spans="1:11" ht="36" customHeight="1" x14ac:dyDescent="0.25">
      <c r="A35" s="55"/>
      <c r="B35" s="282"/>
      <c r="C35" s="283"/>
      <c r="D35" s="100">
        <v>2</v>
      </c>
      <c r="E35" s="56" t="s">
        <v>116</v>
      </c>
      <c r="F35" s="160" t="s">
        <v>58</v>
      </c>
      <c r="G35" s="49"/>
      <c r="H35" s="50"/>
      <c r="I35" s="49"/>
      <c r="J35" s="50"/>
      <c r="K35" s="49"/>
    </row>
    <row r="36" spans="1:11" ht="31.5" customHeight="1" x14ac:dyDescent="0.25">
      <c r="A36" s="40">
        <v>9</v>
      </c>
      <c r="B36" s="263" t="s">
        <v>117</v>
      </c>
      <c r="C36" s="93" t="s">
        <v>94</v>
      </c>
      <c r="D36" s="120">
        <v>1</v>
      </c>
      <c r="E36" s="74" t="s">
        <v>680</v>
      </c>
      <c r="F36" s="120" t="s">
        <v>29</v>
      </c>
      <c r="G36" s="42"/>
      <c r="H36" s="43"/>
      <c r="I36" s="42"/>
      <c r="J36" s="57" t="s">
        <v>22</v>
      </c>
      <c r="K36" s="21">
        <v>72554000</v>
      </c>
    </row>
    <row r="37" spans="1:11" ht="48" customHeight="1" x14ac:dyDescent="0.25">
      <c r="A37" s="33"/>
      <c r="B37" s="264"/>
      <c r="C37" s="96"/>
      <c r="D37" s="123">
        <v>2</v>
      </c>
      <c r="E37" s="44" t="s">
        <v>118</v>
      </c>
      <c r="F37" s="161" t="s">
        <v>21</v>
      </c>
      <c r="G37" s="33"/>
      <c r="H37" s="37"/>
      <c r="I37" s="33"/>
      <c r="J37" s="37"/>
      <c r="K37" s="33"/>
    </row>
    <row r="38" spans="1:11" ht="33" customHeight="1" x14ac:dyDescent="0.25">
      <c r="A38" s="49"/>
      <c r="B38" s="50"/>
      <c r="C38" s="156"/>
      <c r="D38" s="162">
        <v>3</v>
      </c>
      <c r="E38" s="51" t="s">
        <v>119</v>
      </c>
      <c r="F38" s="129" t="s">
        <v>43</v>
      </c>
      <c r="G38" s="49"/>
      <c r="H38" s="50"/>
      <c r="I38" s="49"/>
      <c r="J38" s="50"/>
      <c r="K38" s="49"/>
    </row>
    <row r="39" spans="1:11" ht="16.5" customHeight="1" x14ac:dyDescent="0.25">
      <c r="A39" s="14">
        <v>1</v>
      </c>
      <c r="B39" s="14">
        <v>2</v>
      </c>
      <c r="C39" s="15">
        <v>3</v>
      </c>
      <c r="D39" s="14"/>
      <c r="E39" s="14">
        <v>4</v>
      </c>
      <c r="F39" s="14"/>
      <c r="G39" s="14"/>
      <c r="H39" s="14">
        <v>5</v>
      </c>
      <c r="I39" s="14"/>
      <c r="J39" s="14">
        <v>6</v>
      </c>
      <c r="K39" s="14">
        <v>7</v>
      </c>
    </row>
    <row r="40" spans="1:11" ht="33" customHeight="1" x14ac:dyDescent="0.25">
      <c r="A40" s="40">
        <v>10</v>
      </c>
      <c r="B40" s="263" t="s">
        <v>120</v>
      </c>
      <c r="C40" s="93" t="s">
        <v>91</v>
      </c>
      <c r="D40" s="120">
        <v>1</v>
      </c>
      <c r="E40" s="76" t="s">
        <v>106</v>
      </c>
      <c r="F40" s="163" t="s">
        <v>55</v>
      </c>
      <c r="G40" s="42"/>
      <c r="H40" s="43"/>
      <c r="I40" s="42"/>
      <c r="J40" s="57" t="s">
        <v>22</v>
      </c>
      <c r="K40" s="21">
        <v>63600000</v>
      </c>
    </row>
    <row r="41" spans="1:11" ht="33" customHeight="1" x14ac:dyDescent="0.25">
      <c r="A41" s="33"/>
      <c r="B41" s="264"/>
      <c r="C41" s="96"/>
      <c r="D41" s="123">
        <v>2</v>
      </c>
      <c r="E41" s="77" t="s">
        <v>676</v>
      </c>
      <c r="F41" s="99" t="s">
        <v>99</v>
      </c>
      <c r="G41" s="34"/>
      <c r="H41" s="37"/>
      <c r="I41" s="33"/>
      <c r="J41" s="37"/>
      <c r="K41" s="33"/>
    </row>
    <row r="42" spans="1:11" ht="48" customHeight="1" x14ac:dyDescent="0.25">
      <c r="A42" s="49"/>
      <c r="B42" s="50"/>
      <c r="C42" s="156"/>
      <c r="D42" s="162">
        <v>3</v>
      </c>
      <c r="E42" s="56" t="s">
        <v>118</v>
      </c>
      <c r="F42" s="164" t="s">
        <v>21</v>
      </c>
      <c r="G42" s="49"/>
      <c r="H42" s="50"/>
      <c r="I42" s="49"/>
      <c r="J42" s="50"/>
      <c r="K42" s="49"/>
    </row>
    <row r="43" spans="1:11" ht="30.75" customHeight="1" x14ac:dyDescent="0.25">
      <c r="A43" s="40">
        <v>11</v>
      </c>
      <c r="B43" s="263" t="s">
        <v>121</v>
      </c>
      <c r="C43" s="98" t="s">
        <v>94</v>
      </c>
      <c r="D43" s="120">
        <v>1</v>
      </c>
      <c r="E43" s="76" t="s">
        <v>122</v>
      </c>
      <c r="F43" s="163" t="s">
        <v>58</v>
      </c>
      <c r="G43" s="42"/>
      <c r="H43" s="43"/>
      <c r="I43" s="42"/>
      <c r="J43" s="57" t="s">
        <v>22</v>
      </c>
      <c r="K43" s="21">
        <v>72992000</v>
      </c>
    </row>
    <row r="44" spans="1:11" ht="48" customHeight="1" x14ac:dyDescent="0.25">
      <c r="A44" s="33"/>
      <c r="B44" s="264"/>
      <c r="C44" s="96"/>
      <c r="D44" s="123">
        <v>2</v>
      </c>
      <c r="E44" s="64" t="s">
        <v>123</v>
      </c>
      <c r="F44" s="99" t="s">
        <v>99</v>
      </c>
      <c r="G44" s="34"/>
      <c r="H44" s="37"/>
      <c r="I44" s="33"/>
      <c r="J44" s="37"/>
      <c r="K44" s="33"/>
    </row>
    <row r="45" spans="1:11" ht="30" x14ac:dyDescent="0.25">
      <c r="A45" s="49"/>
      <c r="B45" s="50"/>
      <c r="C45" s="156"/>
      <c r="D45" s="162">
        <v>3</v>
      </c>
      <c r="E45" s="56" t="s">
        <v>124</v>
      </c>
      <c r="F45" s="164" t="s">
        <v>55</v>
      </c>
      <c r="G45" s="49"/>
      <c r="H45" s="50"/>
      <c r="I45" s="49"/>
      <c r="J45" s="50"/>
      <c r="K45" s="49"/>
    </row>
    <row r="46" spans="1:11" ht="20.25" customHeight="1" x14ac:dyDescent="0.25">
      <c r="G46" s="285" t="s">
        <v>664</v>
      </c>
      <c r="H46" s="285"/>
      <c r="I46" s="285"/>
      <c r="J46" s="284">
        <f>K13+K16+K19+K23+K26+K29+K32+K34+K36+K40+K43</f>
        <v>760620000</v>
      </c>
      <c r="K46" s="285"/>
    </row>
    <row r="48" spans="1:11" x14ac:dyDescent="0.25">
      <c r="A48" s="286" t="s">
        <v>682</v>
      </c>
      <c r="B48" s="286"/>
      <c r="C48" s="286"/>
      <c r="D48" s="286"/>
      <c r="E48" s="286"/>
      <c r="F48" s="286"/>
    </row>
    <row r="66" spans="1:1" x14ac:dyDescent="0.25">
      <c r="A66" s="127" t="s">
        <v>672</v>
      </c>
    </row>
  </sheetData>
  <mergeCells count="32">
    <mergeCell ref="A8:K8"/>
    <mergeCell ref="C23:C24"/>
    <mergeCell ref="B26:B27"/>
    <mergeCell ref="B29:B30"/>
    <mergeCell ref="C29:C30"/>
    <mergeCell ref="A9:A11"/>
    <mergeCell ref="B9:B11"/>
    <mergeCell ref="C9:C11"/>
    <mergeCell ref="D9:E11"/>
    <mergeCell ref="F9:F11"/>
    <mergeCell ref="A1:J1"/>
    <mergeCell ref="A2:B2"/>
    <mergeCell ref="A4:K4"/>
    <mergeCell ref="A5:K5"/>
    <mergeCell ref="A6:K6"/>
    <mergeCell ref="B36:B37"/>
    <mergeCell ref="B34:B35"/>
    <mergeCell ref="B32:B33"/>
    <mergeCell ref="L9:L11"/>
    <mergeCell ref="M9:M11"/>
    <mergeCell ref="B13:B15"/>
    <mergeCell ref="B16:B17"/>
    <mergeCell ref="C32:C33"/>
    <mergeCell ref="C34:C35"/>
    <mergeCell ref="G9:I10"/>
    <mergeCell ref="J9:J11"/>
    <mergeCell ref="K9:K11"/>
    <mergeCell ref="J46:K46"/>
    <mergeCell ref="G46:I46"/>
    <mergeCell ref="A48:F48"/>
    <mergeCell ref="B40:B41"/>
    <mergeCell ref="B43:B44"/>
  </mergeCells>
  <hyperlinks>
    <hyperlink ref="L16" r:id="rId1"/>
    <hyperlink ref="L13" r:id="rId2"/>
  </hyperlinks>
  <pageMargins left="0.62992125984251968" right="0.11811023622047245" top="0.55118110236220474" bottom="0.55118110236220474" header="0.31496062992125984" footer="0.31496062992125984"/>
  <pageSetup paperSize="9" scale="95" orientation="landscape" horizontalDpi="4294967293" verticalDpi="4294967293" r:id="rId3"/>
  <rowBreaks count="1" manualBreakCount="1">
    <brk id="2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view="pageBreakPreview" topLeftCell="A13" zoomScaleNormal="100" zoomScaleSheetLayoutView="100" workbookViewId="0">
      <selection activeCell="E26" sqref="E26"/>
    </sheetView>
  </sheetViews>
  <sheetFormatPr defaultRowHeight="15" x14ac:dyDescent="0.25"/>
  <cols>
    <col min="1" max="1" width="6" customWidth="1"/>
    <col min="2" max="2" width="47.140625" customWidth="1"/>
    <col min="3" max="3" width="10.7109375" customWidth="1"/>
    <col min="4" max="4" width="4.85546875" customWidth="1"/>
    <col min="5" max="5" width="31.140625" customWidth="1"/>
    <col min="6" max="6" width="5.7109375" customWidth="1"/>
    <col min="7" max="7" width="4.28515625" customWidth="1"/>
    <col min="8" max="8" width="4.42578125" customWidth="1"/>
    <col min="9" max="9" width="4.28515625" customWidth="1"/>
    <col min="10" max="10" width="11.7109375" customWidth="1"/>
    <col min="11" max="11" width="11.28515625" customWidth="1"/>
    <col min="12" max="12" width="31.42578125" hidden="1" customWidth="1"/>
    <col min="13" max="13" width="20.7109375" hidden="1" customWidth="1"/>
  </cols>
  <sheetData>
    <row r="1" spans="1:13" ht="15.75" x14ac:dyDescent="0.25">
      <c r="A1" s="258" t="s">
        <v>0</v>
      </c>
      <c r="B1" s="258"/>
      <c r="C1" s="258"/>
      <c r="D1" s="258"/>
      <c r="E1" s="258"/>
      <c r="F1" s="258"/>
      <c r="G1" s="258"/>
      <c r="H1" s="258"/>
      <c r="I1" s="258"/>
      <c r="J1" s="258"/>
      <c r="K1" s="1"/>
    </row>
    <row r="2" spans="1:13" ht="15.75" x14ac:dyDescent="0.25">
      <c r="A2" s="258" t="s">
        <v>1</v>
      </c>
      <c r="B2" s="258"/>
      <c r="C2" s="2"/>
      <c r="D2" s="3"/>
      <c r="E2" s="4"/>
      <c r="F2" s="5"/>
      <c r="G2" s="6"/>
      <c r="H2" s="6"/>
      <c r="I2" s="6"/>
      <c r="J2" s="6"/>
      <c r="K2" s="1"/>
    </row>
    <row r="3" spans="1:13" ht="15.75" x14ac:dyDescent="0.25">
      <c r="A3" s="7"/>
      <c r="B3" s="8"/>
      <c r="C3" s="9"/>
      <c r="D3" s="10"/>
      <c r="E3" s="4"/>
      <c r="F3" s="11"/>
      <c r="G3" s="1"/>
      <c r="H3" s="1"/>
      <c r="I3" s="1"/>
      <c r="J3" s="1"/>
      <c r="K3" s="1"/>
    </row>
    <row r="4" spans="1:13" ht="15.75" x14ac:dyDescent="0.25">
      <c r="A4" s="259" t="s">
        <v>2</v>
      </c>
      <c r="B4" s="259"/>
      <c r="C4" s="259"/>
      <c r="D4" s="259"/>
      <c r="E4" s="259"/>
      <c r="F4" s="259"/>
      <c r="G4" s="259"/>
      <c r="H4" s="259"/>
      <c r="I4" s="259"/>
      <c r="J4" s="259"/>
      <c r="K4" s="259"/>
    </row>
    <row r="5" spans="1:13" ht="15.75" x14ac:dyDescent="0.25">
      <c r="A5" s="260" t="s">
        <v>3</v>
      </c>
      <c r="B5" s="260"/>
      <c r="C5" s="260"/>
      <c r="D5" s="260"/>
      <c r="E5" s="260"/>
      <c r="F5" s="260"/>
      <c r="G5" s="260"/>
      <c r="H5" s="260"/>
      <c r="I5" s="260"/>
      <c r="J5" s="260"/>
      <c r="K5" s="260"/>
    </row>
    <row r="6" spans="1:13" ht="15.75" x14ac:dyDescent="0.25">
      <c r="A6" s="260" t="s">
        <v>4</v>
      </c>
      <c r="B6" s="260"/>
      <c r="C6" s="260"/>
      <c r="D6" s="260"/>
      <c r="E6" s="260"/>
      <c r="F6" s="260"/>
      <c r="G6" s="260"/>
      <c r="H6" s="260"/>
      <c r="I6" s="260"/>
      <c r="J6" s="260"/>
      <c r="K6" s="260"/>
    </row>
    <row r="7" spans="1:13" ht="15.75" x14ac:dyDescent="0.25">
      <c r="A7" s="260"/>
      <c r="B7" s="260"/>
      <c r="C7" s="260"/>
      <c r="D7" s="260"/>
      <c r="E7" s="260"/>
      <c r="F7" s="260"/>
      <c r="G7" s="260"/>
      <c r="H7" s="260"/>
      <c r="I7" s="260"/>
      <c r="J7" s="260"/>
      <c r="K7" s="260"/>
    </row>
    <row r="8" spans="1:13" x14ac:dyDescent="0.25">
      <c r="A8" s="272" t="s">
        <v>5</v>
      </c>
      <c r="B8" s="272" t="s">
        <v>6</v>
      </c>
      <c r="C8" s="272" t="s">
        <v>7</v>
      </c>
      <c r="D8" s="272" t="s">
        <v>8</v>
      </c>
      <c r="E8" s="274"/>
      <c r="F8" s="276" t="s">
        <v>9</v>
      </c>
      <c r="G8" s="276" t="s">
        <v>10</v>
      </c>
      <c r="H8" s="276"/>
      <c r="I8" s="276"/>
      <c r="J8" s="272" t="s">
        <v>11</v>
      </c>
      <c r="K8" s="272" t="s">
        <v>12</v>
      </c>
      <c r="L8" s="251" t="s">
        <v>13</v>
      </c>
      <c r="M8" s="251" t="s">
        <v>14</v>
      </c>
    </row>
    <row r="9" spans="1:13" x14ac:dyDescent="0.25">
      <c r="A9" s="273"/>
      <c r="B9" s="274"/>
      <c r="C9" s="275"/>
      <c r="D9" s="274"/>
      <c r="E9" s="274"/>
      <c r="F9" s="276"/>
      <c r="G9" s="276"/>
      <c r="H9" s="276"/>
      <c r="I9" s="276"/>
      <c r="J9" s="273"/>
      <c r="K9" s="273"/>
      <c r="L9" s="252"/>
      <c r="M9" s="252"/>
    </row>
    <row r="10" spans="1:13" x14ac:dyDescent="0.25">
      <c r="A10" s="273"/>
      <c r="B10" s="274"/>
      <c r="C10" s="275"/>
      <c r="D10" s="274"/>
      <c r="E10" s="274"/>
      <c r="F10" s="276"/>
      <c r="G10" s="12" t="s">
        <v>15</v>
      </c>
      <c r="H10" s="12" t="s">
        <v>16</v>
      </c>
      <c r="I10" s="12" t="s">
        <v>17</v>
      </c>
      <c r="J10" s="273"/>
      <c r="K10" s="273"/>
      <c r="L10" s="253"/>
      <c r="M10" s="253"/>
    </row>
    <row r="11" spans="1:13" x14ac:dyDescent="0.25">
      <c r="A11" s="13">
        <v>1</v>
      </c>
      <c r="B11" s="14">
        <v>2</v>
      </c>
      <c r="C11" s="15">
        <v>3</v>
      </c>
      <c r="D11" s="14"/>
      <c r="E11" s="14">
        <v>4</v>
      </c>
      <c r="F11" s="13"/>
      <c r="G11" s="13"/>
      <c r="H11" s="13">
        <v>5</v>
      </c>
      <c r="I11" s="13"/>
      <c r="J11" s="13">
        <v>6</v>
      </c>
      <c r="K11" s="13">
        <v>7</v>
      </c>
      <c r="L11" s="16"/>
      <c r="M11" s="16"/>
    </row>
    <row r="12" spans="1:13" ht="30" x14ac:dyDescent="0.25">
      <c r="A12" s="17">
        <v>1</v>
      </c>
      <c r="B12" s="267" t="s">
        <v>125</v>
      </c>
      <c r="C12" s="269" t="s">
        <v>126</v>
      </c>
      <c r="D12" s="117">
        <v>1</v>
      </c>
      <c r="E12" s="74" t="s">
        <v>127</v>
      </c>
      <c r="F12" s="117" t="s">
        <v>21</v>
      </c>
      <c r="G12" s="20"/>
      <c r="H12" s="20"/>
      <c r="I12" s="20"/>
      <c r="J12" s="21" t="s">
        <v>22</v>
      </c>
      <c r="K12" s="21">
        <v>61118000</v>
      </c>
      <c r="L12" s="22" t="s">
        <v>23</v>
      </c>
      <c r="M12" s="23" t="s">
        <v>24</v>
      </c>
    </row>
    <row r="13" spans="1:13" ht="31.5" customHeight="1" x14ac:dyDescent="0.25">
      <c r="A13" s="24"/>
      <c r="B13" s="268"/>
      <c r="C13" s="270"/>
      <c r="D13" s="53">
        <v>2</v>
      </c>
      <c r="E13" s="44" t="s">
        <v>128</v>
      </c>
      <c r="F13" s="89" t="s">
        <v>29</v>
      </c>
      <c r="G13" s="28"/>
      <c r="H13" s="28"/>
      <c r="I13" s="28"/>
      <c r="J13" s="29"/>
      <c r="K13" s="29"/>
      <c r="L13" s="22"/>
      <c r="M13" s="23"/>
    </row>
    <row r="14" spans="1:13" ht="32.25" customHeight="1" x14ac:dyDescent="0.25">
      <c r="A14" s="24"/>
      <c r="B14" s="287"/>
      <c r="C14" s="99"/>
      <c r="D14" s="53">
        <v>3</v>
      </c>
      <c r="E14" s="44" t="s">
        <v>129</v>
      </c>
      <c r="F14" s="89" t="s">
        <v>29</v>
      </c>
      <c r="G14" s="28"/>
      <c r="H14" s="28"/>
      <c r="I14" s="28"/>
      <c r="J14" s="29"/>
      <c r="K14" s="29"/>
      <c r="L14" s="22"/>
      <c r="M14" s="23"/>
    </row>
    <row r="15" spans="1:13" ht="30" x14ac:dyDescent="0.25">
      <c r="A15" s="17">
        <v>2</v>
      </c>
      <c r="B15" s="267" t="s">
        <v>130</v>
      </c>
      <c r="C15" s="269" t="s">
        <v>131</v>
      </c>
      <c r="D15" s="117">
        <v>1</v>
      </c>
      <c r="E15" s="74" t="s">
        <v>132</v>
      </c>
      <c r="F15" s="117" t="s">
        <v>99</v>
      </c>
      <c r="G15" s="20"/>
      <c r="H15" s="20"/>
      <c r="I15" s="20"/>
      <c r="J15" s="21" t="s">
        <v>22</v>
      </c>
      <c r="K15" s="21">
        <v>61590000</v>
      </c>
      <c r="L15" s="31" t="s">
        <v>30</v>
      </c>
      <c r="M15" s="32" t="s">
        <v>31</v>
      </c>
    </row>
    <row r="16" spans="1:13" ht="31.5" customHeight="1" x14ac:dyDescent="0.25">
      <c r="A16" s="33"/>
      <c r="B16" s="268"/>
      <c r="C16" s="270"/>
      <c r="D16" s="53">
        <v>2</v>
      </c>
      <c r="E16" s="44" t="s">
        <v>133</v>
      </c>
      <c r="F16" s="118" t="s">
        <v>29</v>
      </c>
      <c r="G16" s="33"/>
      <c r="H16" s="33"/>
      <c r="I16" s="33"/>
      <c r="J16" s="33"/>
      <c r="K16" s="33"/>
      <c r="L16" s="16"/>
      <c r="M16" s="16"/>
    </row>
    <row r="17" spans="1:11" ht="31.5" customHeight="1" x14ac:dyDescent="0.25">
      <c r="A17" s="33"/>
      <c r="B17" s="34"/>
      <c r="C17" s="96"/>
      <c r="D17" s="99">
        <v>3</v>
      </c>
      <c r="E17" s="44" t="s">
        <v>134</v>
      </c>
      <c r="F17" s="118" t="s">
        <v>21</v>
      </c>
      <c r="G17" s="33"/>
      <c r="H17" s="33"/>
      <c r="I17" s="33"/>
      <c r="J17" s="33"/>
      <c r="K17" s="33"/>
    </row>
    <row r="18" spans="1:11" ht="42.75" customHeight="1" x14ac:dyDescent="0.25">
      <c r="A18" s="40">
        <v>3</v>
      </c>
      <c r="B18" s="263" t="s">
        <v>135</v>
      </c>
      <c r="C18" s="269" t="s">
        <v>136</v>
      </c>
      <c r="D18" s="117">
        <v>1</v>
      </c>
      <c r="E18" s="74" t="s">
        <v>137</v>
      </c>
      <c r="F18" s="117" t="s">
        <v>39</v>
      </c>
      <c r="G18" s="42"/>
      <c r="H18" s="43"/>
      <c r="I18" s="42"/>
      <c r="J18" s="21" t="s">
        <v>22</v>
      </c>
      <c r="K18" s="21">
        <v>66950000</v>
      </c>
    </row>
    <row r="19" spans="1:11" ht="36" customHeight="1" x14ac:dyDescent="0.25">
      <c r="A19" s="33"/>
      <c r="B19" s="264"/>
      <c r="C19" s="270"/>
      <c r="D19" s="157">
        <v>2</v>
      </c>
      <c r="E19" s="44" t="s">
        <v>138</v>
      </c>
      <c r="F19" s="158" t="s">
        <v>21</v>
      </c>
      <c r="G19" s="34"/>
      <c r="I19" s="33"/>
      <c r="K19" s="33"/>
    </row>
    <row r="20" spans="1:11" ht="32.25" customHeight="1" x14ac:dyDescent="0.25">
      <c r="A20" s="85">
        <v>4</v>
      </c>
      <c r="B20" s="267" t="s">
        <v>139</v>
      </c>
      <c r="C20" s="269" t="s">
        <v>131</v>
      </c>
      <c r="D20" s="119">
        <v>1</v>
      </c>
      <c r="E20" s="74" t="s">
        <v>140</v>
      </c>
      <c r="F20" s="130" t="s">
        <v>39</v>
      </c>
      <c r="G20" s="47"/>
      <c r="H20" s="43"/>
      <c r="I20" s="42"/>
      <c r="J20" s="21" t="s">
        <v>22</v>
      </c>
      <c r="K20" s="21">
        <v>62240000</v>
      </c>
    </row>
    <row r="21" spans="1:11" ht="30" x14ac:dyDescent="0.25">
      <c r="A21" s="33"/>
      <c r="B21" s="268"/>
      <c r="C21" s="270"/>
      <c r="D21" s="53">
        <v>2</v>
      </c>
      <c r="E21" s="44" t="s">
        <v>141</v>
      </c>
      <c r="F21" s="89" t="s">
        <v>99</v>
      </c>
      <c r="G21" s="33"/>
      <c r="H21" s="37"/>
      <c r="I21" s="33"/>
      <c r="J21" s="37"/>
      <c r="K21" s="33"/>
    </row>
    <row r="22" spans="1:11" ht="30" x14ac:dyDescent="0.25">
      <c r="A22" s="33"/>
      <c r="B22" s="37"/>
      <c r="C22" s="96"/>
      <c r="D22" s="99">
        <v>3</v>
      </c>
      <c r="E22" s="44" t="s">
        <v>142</v>
      </c>
      <c r="F22" s="118" t="s">
        <v>33</v>
      </c>
      <c r="G22" s="33"/>
      <c r="H22" s="37"/>
      <c r="I22" s="33"/>
      <c r="J22" s="37"/>
      <c r="K22" s="33"/>
    </row>
    <row r="23" spans="1:11" ht="31.5" customHeight="1" x14ac:dyDescent="0.25">
      <c r="A23" s="49"/>
      <c r="B23" s="50"/>
      <c r="C23" s="156"/>
      <c r="D23" s="181">
        <v>4</v>
      </c>
      <c r="E23" s="56" t="s">
        <v>143</v>
      </c>
      <c r="F23" s="128" t="s">
        <v>29</v>
      </c>
      <c r="G23" s="49"/>
      <c r="H23" s="50"/>
      <c r="I23" s="49"/>
      <c r="J23" s="50"/>
      <c r="K23" s="49"/>
    </row>
    <row r="24" spans="1:11" s="111" customFormat="1" ht="18.75" customHeight="1" x14ac:dyDescent="0.25">
      <c r="A24" s="14">
        <v>1</v>
      </c>
      <c r="B24" s="14">
        <v>2</v>
      </c>
      <c r="C24" s="15">
        <v>3</v>
      </c>
      <c r="D24" s="14"/>
      <c r="E24" s="14">
        <v>4</v>
      </c>
      <c r="F24" s="14"/>
      <c r="G24" s="14"/>
      <c r="H24" s="14">
        <v>5</v>
      </c>
      <c r="I24" s="14"/>
      <c r="J24" s="14">
        <v>6</v>
      </c>
      <c r="K24" s="14">
        <v>7</v>
      </c>
    </row>
    <row r="25" spans="1:11" ht="33.75" customHeight="1" x14ac:dyDescent="0.25">
      <c r="A25" s="40">
        <v>5</v>
      </c>
      <c r="B25" s="52" t="s">
        <v>144</v>
      </c>
      <c r="C25" s="269" t="s">
        <v>136</v>
      </c>
      <c r="D25" s="119">
        <v>1</v>
      </c>
      <c r="E25" s="74" t="s">
        <v>145</v>
      </c>
      <c r="F25" s="117" t="s">
        <v>29</v>
      </c>
      <c r="G25" s="42"/>
      <c r="H25" s="43"/>
      <c r="I25" s="42"/>
      <c r="J25" s="21" t="s">
        <v>22</v>
      </c>
      <c r="K25" s="21">
        <v>63600000</v>
      </c>
    </row>
    <row r="26" spans="1:11" ht="34.5" customHeight="1" x14ac:dyDescent="0.25">
      <c r="A26" s="33"/>
      <c r="C26" s="270"/>
      <c r="D26" s="53">
        <v>2</v>
      </c>
      <c r="E26" s="44" t="s">
        <v>146</v>
      </c>
      <c r="F26" s="89" t="s">
        <v>21</v>
      </c>
      <c r="G26" s="33"/>
      <c r="I26" s="33"/>
      <c r="K26" s="33"/>
    </row>
    <row r="27" spans="1:11" ht="33.75" customHeight="1" x14ac:dyDescent="0.25">
      <c r="A27" s="40">
        <v>6</v>
      </c>
      <c r="B27" s="48" t="s">
        <v>147</v>
      </c>
      <c r="C27" s="261" t="s">
        <v>148</v>
      </c>
      <c r="D27" s="119">
        <v>1</v>
      </c>
      <c r="E27" s="74" t="s">
        <v>146</v>
      </c>
      <c r="F27" s="117" t="s">
        <v>21</v>
      </c>
      <c r="G27" s="42"/>
      <c r="H27" s="43"/>
      <c r="I27" s="42"/>
      <c r="J27" s="21" t="s">
        <v>22</v>
      </c>
      <c r="K27" s="21">
        <v>64950000</v>
      </c>
    </row>
    <row r="28" spans="1:11" ht="31.5" customHeight="1" x14ac:dyDescent="0.25">
      <c r="A28" s="33"/>
      <c r="B28" s="38"/>
      <c r="C28" s="262"/>
      <c r="D28" s="157">
        <v>2</v>
      </c>
      <c r="E28" s="77" t="s">
        <v>145</v>
      </c>
      <c r="F28" s="99" t="s">
        <v>29</v>
      </c>
      <c r="G28" s="34"/>
      <c r="H28" s="37"/>
      <c r="I28" s="33"/>
      <c r="J28" s="37"/>
      <c r="K28" s="33"/>
    </row>
    <row r="29" spans="1:11" ht="33" customHeight="1" x14ac:dyDescent="0.25">
      <c r="A29" s="49"/>
      <c r="B29" s="50"/>
      <c r="C29" s="156"/>
      <c r="D29" s="100">
        <v>3</v>
      </c>
      <c r="E29" s="56" t="s">
        <v>149</v>
      </c>
      <c r="F29" s="100" t="s">
        <v>29</v>
      </c>
      <c r="G29" s="49"/>
      <c r="H29" s="50"/>
      <c r="I29" s="49"/>
      <c r="J29" s="50"/>
      <c r="K29" s="49"/>
    </row>
    <row r="30" spans="1:11" ht="20.25" customHeight="1" x14ac:dyDescent="0.25">
      <c r="G30" s="285" t="s">
        <v>664</v>
      </c>
      <c r="H30" s="285"/>
      <c r="I30" s="285"/>
      <c r="J30" s="284">
        <f>K12+K15+K18+K20+K25+K27</f>
        <v>380448000</v>
      </c>
      <c r="K30" s="285"/>
    </row>
    <row r="32" spans="1:11" x14ac:dyDescent="0.25">
      <c r="A32" s="286" t="s">
        <v>683</v>
      </c>
      <c r="B32" s="286"/>
      <c r="C32" s="286"/>
      <c r="D32" s="286"/>
      <c r="E32" s="286"/>
    </row>
    <row r="54" spans="1:1" x14ac:dyDescent="0.25">
      <c r="A54" s="127" t="s">
        <v>448</v>
      </c>
    </row>
  </sheetData>
  <mergeCells count="29">
    <mergeCell ref="A7:K7"/>
    <mergeCell ref="A1:J1"/>
    <mergeCell ref="A2:B2"/>
    <mergeCell ref="A4:K4"/>
    <mergeCell ref="A5:K5"/>
    <mergeCell ref="A6:K6"/>
    <mergeCell ref="M8:M10"/>
    <mergeCell ref="B12:B14"/>
    <mergeCell ref="C12:C13"/>
    <mergeCell ref="B15:B16"/>
    <mergeCell ref="C15:C16"/>
    <mergeCell ref="B8:B10"/>
    <mergeCell ref="C8:C10"/>
    <mergeCell ref="D8:E10"/>
    <mergeCell ref="F8:F10"/>
    <mergeCell ref="G8:I9"/>
    <mergeCell ref="J8:J10"/>
    <mergeCell ref="K8:K10"/>
    <mergeCell ref="J30:K30"/>
    <mergeCell ref="G30:I30"/>
    <mergeCell ref="A32:E32"/>
    <mergeCell ref="C27:C28"/>
    <mergeCell ref="L8:L10"/>
    <mergeCell ref="B18:B19"/>
    <mergeCell ref="C18:C19"/>
    <mergeCell ref="B20:B21"/>
    <mergeCell ref="C20:C21"/>
    <mergeCell ref="C25:C26"/>
    <mergeCell ref="A8:A10"/>
  </mergeCells>
  <hyperlinks>
    <hyperlink ref="L15" r:id="rId1"/>
    <hyperlink ref="L12" r:id="rId2"/>
  </hyperlinks>
  <pageMargins left="0.62992125984251968" right="0.11811023622047245" top="0.55118110236220474" bottom="0.55118110236220474" header="0.31496062992125984" footer="0.31496062992125984"/>
  <pageSetup paperSize="9" scale="95" orientation="landscape" horizontalDpi="4294967293" verticalDpi="4294967293"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view="pageBreakPreview" topLeftCell="A19" zoomScaleNormal="100" zoomScaleSheetLayoutView="100" workbookViewId="0">
      <selection activeCell="A25" sqref="A25"/>
    </sheetView>
  </sheetViews>
  <sheetFormatPr defaultRowHeight="15" x14ac:dyDescent="0.25"/>
  <cols>
    <col min="1" max="1" width="7" customWidth="1"/>
    <col min="2" max="2" width="47.140625" customWidth="1"/>
    <col min="3" max="3" width="10.7109375" customWidth="1"/>
    <col min="4" max="4" width="4.85546875" customWidth="1"/>
    <col min="5" max="5" width="31.140625" customWidth="1"/>
    <col min="6" max="6" width="5.7109375" customWidth="1"/>
    <col min="7" max="7" width="4.28515625" customWidth="1"/>
    <col min="8" max="8" width="4.42578125" customWidth="1"/>
    <col min="9" max="9" width="4.28515625" customWidth="1"/>
    <col min="10" max="10" width="11.7109375" customWidth="1"/>
    <col min="11" max="11" width="11.28515625" customWidth="1"/>
    <col min="12" max="12" width="31.42578125" hidden="1" customWidth="1"/>
    <col min="13" max="13" width="20.7109375" hidden="1" customWidth="1"/>
  </cols>
  <sheetData>
    <row r="1" spans="1:13" ht="15.75" x14ac:dyDescent="0.25">
      <c r="A1" s="258" t="s">
        <v>0</v>
      </c>
      <c r="B1" s="258"/>
      <c r="C1" s="258"/>
      <c r="D1" s="258"/>
      <c r="E1" s="258"/>
      <c r="F1" s="258"/>
      <c r="G1" s="258"/>
      <c r="H1" s="258"/>
      <c r="I1" s="258"/>
      <c r="J1" s="258"/>
      <c r="K1" s="1"/>
    </row>
    <row r="2" spans="1:13" ht="15.75" x14ac:dyDescent="0.25">
      <c r="A2" s="258" t="s">
        <v>1</v>
      </c>
      <c r="B2" s="258"/>
      <c r="C2" s="2"/>
      <c r="D2" s="3"/>
      <c r="E2" s="4"/>
      <c r="F2" s="5"/>
      <c r="G2" s="6"/>
      <c r="H2" s="6"/>
      <c r="I2" s="6"/>
      <c r="J2" s="6"/>
      <c r="K2" s="1"/>
    </row>
    <row r="3" spans="1:13" ht="15.75" x14ac:dyDescent="0.25">
      <c r="A3" s="7"/>
      <c r="B3" s="8"/>
      <c r="C3" s="9"/>
      <c r="D3" s="10"/>
      <c r="E3" s="4"/>
      <c r="F3" s="11"/>
      <c r="G3" s="1"/>
      <c r="H3" s="1"/>
      <c r="I3" s="1"/>
      <c r="J3" s="1"/>
      <c r="K3" s="1"/>
    </row>
    <row r="4" spans="1:13" ht="15.75" x14ac:dyDescent="0.25">
      <c r="A4" s="259" t="s">
        <v>2</v>
      </c>
      <c r="B4" s="259"/>
      <c r="C4" s="259"/>
      <c r="D4" s="259"/>
      <c r="E4" s="259"/>
      <c r="F4" s="259"/>
      <c r="G4" s="259"/>
      <c r="H4" s="259"/>
      <c r="I4" s="259"/>
      <c r="J4" s="259"/>
      <c r="K4" s="259"/>
    </row>
    <row r="5" spans="1:13" ht="15.75" x14ac:dyDescent="0.25">
      <c r="A5" s="260" t="s">
        <v>3</v>
      </c>
      <c r="B5" s="260"/>
      <c r="C5" s="260"/>
      <c r="D5" s="260"/>
      <c r="E5" s="260"/>
      <c r="F5" s="260"/>
      <c r="G5" s="260"/>
      <c r="H5" s="260"/>
      <c r="I5" s="260"/>
      <c r="J5" s="260"/>
      <c r="K5" s="260"/>
    </row>
    <row r="6" spans="1:13" ht="15.75" x14ac:dyDescent="0.25">
      <c r="A6" s="260" t="s">
        <v>4</v>
      </c>
      <c r="B6" s="260"/>
      <c r="C6" s="260"/>
      <c r="D6" s="260"/>
      <c r="E6" s="260"/>
      <c r="F6" s="260"/>
      <c r="G6" s="260"/>
      <c r="H6" s="260"/>
      <c r="I6" s="260"/>
      <c r="J6" s="260"/>
      <c r="K6" s="260"/>
    </row>
    <row r="7" spans="1:13" ht="15.75" x14ac:dyDescent="0.25">
      <c r="A7" s="260"/>
      <c r="B7" s="260"/>
      <c r="C7" s="260"/>
      <c r="D7" s="260"/>
      <c r="E7" s="260"/>
      <c r="F7" s="260"/>
      <c r="G7" s="260"/>
      <c r="H7" s="260"/>
      <c r="I7" s="260"/>
      <c r="J7" s="260"/>
      <c r="K7" s="260"/>
    </row>
    <row r="8" spans="1:13" x14ac:dyDescent="0.25">
      <c r="A8" s="272" t="s">
        <v>5</v>
      </c>
      <c r="B8" s="272" t="s">
        <v>6</v>
      </c>
      <c r="C8" s="272" t="s">
        <v>7</v>
      </c>
      <c r="D8" s="272" t="s">
        <v>8</v>
      </c>
      <c r="E8" s="274"/>
      <c r="F8" s="276" t="s">
        <v>9</v>
      </c>
      <c r="G8" s="276" t="s">
        <v>10</v>
      </c>
      <c r="H8" s="276"/>
      <c r="I8" s="276"/>
      <c r="J8" s="272" t="s">
        <v>11</v>
      </c>
      <c r="K8" s="272" t="s">
        <v>12</v>
      </c>
      <c r="L8" s="251" t="s">
        <v>13</v>
      </c>
      <c r="M8" s="251" t="s">
        <v>14</v>
      </c>
    </row>
    <row r="9" spans="1:13" x14ac:dyDescent="0.25">
      <c r="A9" s="273"/>
      <c r="B9" s="274"/>
      <c r="C9" s="275"/>
      <c r="D9" s="274"/>
      <c r="E9" s="274"/>
      <c r="F9" s="276"/>
      <c r="G9" s="276"/>
      <c r="H9" s="276"/>
      <c r="I9" s="276"/>
      <c r="J9" s="273"/>
      <c r="K9" s="273"/>
      <c r="L9" s="252"/>
      <c r="M9" s="252"/>
    </row>
    <row r="10" spans="1:13" x14ac:dyDescent="0.25">
      <c r="A10" s="273"/>
      <c r="B10" s="274"/>
      <c r="C10" s="275"/>
      <c r="D10" s="274"/>
      <c r="E10" s="274"/>
      <c r="F10" s="276"/>
      <c r="G10" s="12" t="s">
        <v>15</v>
      </c>
      <c r="H10" s="12" t="s">
        <v>16</v>
      </c>
      <c r="I10" s="12" t="s">
        <v>17</v>
      </c>
      <c r="J10" s="273"/>
      <c r="K10" s="273"/>
      <c r="L10" s="253"/>
      <c r="M10" s="253"/>
    </row>
    <row r="11" spans="1:13" ht="19.5" customHeight="1" x14ac:dyDescent="0.25">
      <c r="A11" s="13">
        <v>1</v>
      </c>
      <c r="B11" s="14">
        <v>2</v>
      </c>
      <c r="C11" s="15">
        <v>3</v>
      </c>
      <c r="D11" s="14"/>
      <c r="E11" s="14">
        <v>4</v>
      </c>
      <c r="F11" s="13"/>
      <c r="G11" s="13"/>
      <c r="H11" s="13">
        <v>5</v>
      </c>
      <c r="I11" s="13"/>
      <c r="J11" s="13">
        <v>6</v>
      </c>
      <c r="K11" s="13">
        <v>7</v>
      </c>
      <c r="L11" s="16"/>
      <c r="M11" s="16"/>
    </row>
    <row r="12" spans="1:13" ht="33" customHeight="1" x14ac:dyDescent="0.25">
      <c r="A12" s="17">
        <v>1</v>
      </c>
      <c r="B12" s="267" t="s">
        <v>150</v>
      </c>
      <c r="C12" s="261" t="s">
        <v>151</v>
      </c>
      <c r="D12" s="117">
        <v>1</v>
      </c>
      <c r="E12" s="74" t="s">
        <v>152</v>
      </c>
      <c r="F12" s="117" t="s">
        <v>55</v>
      </c>
      <c r="G12" s="20"/>
      <c r="H12" s="20"/>
      <c r="I12" s="20"/>
      <c r="J12" s="21" t="s">
        <v>22</v>
      </c>
      <c r="K12" s="21">
        <v>61000000</v>
      </c>
      <c r="L12" s="22" t="s">
        <v>23</v>
      </c>
      <c r="M12" s="23" t="s">
        <v>24</v>
      </c>
    </row>
    <row r="13" spans="1:13" ht="43.5" customHeight="1" x14ac:dyDescent="0.25">
      <c r="A13" s="24"/>
      <c r="B13" s="268"/>
      <c r="C13" s="262"/>
      <c r="D13" s="53">
        <v>2</v>
      </c>
      <c r="E13" s="44" t="s">
        <v>153</v>
      </c>
      <c r="F13" s="89" t="s">
        <v>55</v>
      </c>
      <c r="G13" s="28"/>
      <c r="H13" s="28"/>
      <c r="I13" s="28"/>
      <c r="J13" s="29"/>
      <c r="K13" s="29"/>
      <c r="L13" s="22"/>
      <c r="M13" s="23"/>
    </row>
    <row r="14" spans="1:13" ht="45" customHeight="1" x14ac:dyDescent="0.25">
      <c r="A14" s="24"/>
      <c r="B14" s="268"/>
      <c r="C14" s="94"/>
      <c r="D14" s="53">
        <v>3</v>
      </c>
      <c r="E14" s="44" t="s">
        <v>154</v>
      </c>
      <c r="F14" s="89" t="s">
        <v>43</v>
      </c>
      <c r="G14" s="28"/>
      <c r="H14" s="28"/>
      <c r="I14" s="28"/>
      <c r="J14" s="29"/>
      <c r="K14" s="29"/>
      <c r="L14" s="22"/>
      <c r="M14" s="23"/>
    </row>
    <row r="15" spans="1:13" ht="46.5" customHeight="1" x14ac:dyDescent="0.25">
      <c r="A15" s="58"/>
      <c r="B15" s="59"/>
      <c r="C15" s="183"/>
      <c r="D15" s="53">
        <v>4</v>
      </c>
      <c r="E15" s="44" t="s">
        <v>155</v>
      </c>
      <c r="F15" s="89" t="s">
        <v>43</v>
      </c>
      <c r="G15" s="28"/>
      <c r="H15" s="28"/>
      <c r="I15" s="28"/>
      <c r="J15" s="29"/>
      <c r="K15" s="29"/>
      <c r="L15" s="22"/>
      <c r="M15" s="23"/>
    </row>
    <row r="16" spans="1:13" ht="33.75" customHeight="1" x14ac:dyDescent="0.25">
      <c r="A16" s="17">
        <v>2</v>
      </c>
      <c r="B16" s="267" t="s">
        <v>156</v>
      </c>
      <c r="C16" s="261" t="s">
        <v>157</v>
      </c>
      <c r="D16" s="117">
        <v>1</v>
      </c>
      <c r="E16" s="74" t="s">
        <v>158</v>
      </c>
      <c r="F16" s="117" t="s">
        <v>21</v>
      </c>
      <c r="G16" s="20"/>
      <c r="H16" s="20"/>
      <c r="I16" s="20"/>
      <c r="J16" s="21" t="s">
        <v>22</v>
      </c>
      <c r="K16" s="21">
        <v>63360000</v>
      </c>
      <c r="L16" s="31" t="s">
        <v>30</v>
      </c>
      <c r="M16" s="32" t="s">
        <v>31</v>
      </c>
    </row>
    <row r="17" spans="1:13" ht="44.25" customHeight="1" x14ac:dyDescent="0.25">
      <c r="A17" s="33"/>
      <c r="B17" s="268"/>
      <c r="C17" s="262"/>
      <c r="D17" s="53">
        <v>2</v>
      </c>
      <c r="E17" s="44" t="s">
        <v>159</v>
      </c>
      <c r="F17" s="118" t="s">
        <v>58</v>
      </c>
      <c r="G17" s="33"/>
      <c r="H17" s="33"/>
      <c r="I17" s="33"/>
      <c r="J17" s="33"/>
      <c r="K17" s="33"/>
      <c r="L17" s="16"/>
      <c r="M17" s="16"/>
    </row>
    <row r="18" spans="1:13" ht="33" customHeight="1" x14ac:dyDescent="0.25">
      <c r="A18" s="33"/>
      <c r="B18" s="34"/>
      <c r="C18" s="262"/>
      <c r="D18" s="99">
        <v>3</v>
      </c>
      <c r="E18" s="44" t="s">
        <v>160</v>
      </c>
      <c r="F18" s="118" t="s">
        <v>58</v>
      </c>
      <c r="G18" s="33"/>
      <c r="H18" s="33"/>
      <c r="I18" s="33"/>
      <c r="J18" s="33"/>
      <c r="K18" s="33"/>
    </row>
    <row r="19" spans="1:13" ht="30" x14ac:dyDescent="0.25">
      <c r="A19" s="49"/>
      <c r="B19" s="50"/>
      <c r="C19" s="60"/>
      <c r="D19" s="182">
        <v>4</v>
      </c>
      <c r="E19" s="56" t="s">
        <v>161</v>
      </c>
      <c r="F19" s="128" t="s">
        <v>58</v>
      </c>
      <c r="G19" s="49"/>
      <c r="H19" s="50"/>
      <c r="I19" s="49"/>
      <c r="J19" s="49"/>
      <c r="K19" s="49"/>
    </row>
    <row r="20" spans="1:13" ht="24" customHeight="1" x14ac:dyDescent="0.25">
      <c r="G20" s="285" t="s">
        <v>664</v>
      </c>
      <c r="H20" s="285"/>
      <c r="I20" s="285"/>
      <c r="J20" s="284">
        <f>K12+K16</f>
        <v>124360000</v>
      </c>
      <c r="K20" s="285"/>
    </row>
    <row r="22" spans="1:13" x14ac:dyDescent="0.25">
      <c r="A22" s="286" t="s">
        <v>684</v>
      </c>
      <c r="B22" s="286"/>
      <c r="C22" s="286"/>
      <c r="D22" s="286"/>
      <c r="E22" s="286"/>
    </row>
    <row r="25" spans="1:13" x14ac:dyDescent="0.25">
      <c r="A25" s="127" t="s">
        <v>672</v>
      </c>
    </row>
  </sheetData>
  <mergeCells count="23">
    <mergeCell ref="K8:K10"/>
    <mergeCell ref="A7:K7"/>
    <mergeCell ref="A1:J1"/>
    <mergeCell ref="A2:B2"/>
    <mergeCell ref="A4:K4"/>
    <mergeCell ref="A5:K5"/>
    <mergeCell ref="A6:K6"/>
    <mergeCell ref="J20:K20"/>
    <mergeCell ref="G20:I20"/>
    <mergeCell ref="A22:E22"/>
    <mergeCell ref="L8:L10"/>
    <mergeCell ref="M8:M10"/>
    <mergeCell ref="B12:B14"/>
    <mergeCell ref="C12:C13"/>
    <mergeCell ref="B16:B17"/>
    <mergeCell ref="C16:C18"/>
    <mergeCell ref="A8:A10"/>
    <mergeCell ref="B8:B10"/>
    <mergeCell ref="C8:C10"/>
    <mergeCell ref="D8:E10"/>
    <mergeCell ref="F8:F10"/>
    <mergeCell ref="G8:I9"/>
    <mergeCell ref="J8:J10"/>
  </mergeCells>
  <hyperlinks>
    <hyperlink ref="L16" r:id="rId1"/>
    <hyperlink ref="L12" r:id="rId2"/>
  </hyperlinks>
  <pageMargins left="0.62992125984251968" right="0.11811023622047245" top="0.55118110236220474" bottom="0.35433070866141736" header="0.31496062992125984" footer="0.31496062992125984"/>
  <pageSetup paperSize="9" scale="95" orientation="landscape" horizontalDpi="4294967293" verticalDpi="4294967293"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7"/>
  <sheetViews>
    <sheetView view="pageBreakPreview" topLeftCell="A64" zoomScaleNormal="100" zoomScaleSheetLayoutView="100" workbookViewId="0">
      <selection activeCell="E75" sqref="E75"/>
    </sheetView>
  </sheetViews>
  <sheetFormatPr defaultRowHeight="15" x14ac:dyDescent="0.25"/>
  <cols>
    <col min="1" max="1" width="5.28515625" customWidth="1"/>
    <col min="2" max="2" width="47.140625" customWidth="1"/>
    <col min="3" max="3" width="11.5703125" customWidth="1"/>
    <col min="4" max="4" width="4.85546875" customWidth="1"/>
    <col min="5" max="5" width="32.5703125" customWidth="1"/>
    <col min="6" max="6" width="5.42578125" customWidth="1"/>
    <col min="7" max="7" width="4.28515625" customWidth="1"/>
    <col min="8" max="8" width="4.42578125" customWidth="1"/>
    <col min="9" max="9" width="4.28515625" customWidth="1"/>
    <col min="10" max="10" width="11.140625" customWidth="1"/>
    <col min="11" max="11" width="11.28515625" customWidth="1"/>
    <col min="12" max="12" width="31.42578125" hidden="1" customWidth="1"/>
    <col min="13" max="13" width="20.7109375" hidden="1" customWidth="1"/>
  </cols>
  <sheetData>
    <row r="1" spans="1:13" ht="12.75" customHeight="1" x14ac:dyDescent="0.25">
      <c r="A1" s="258" t="s">
        <v>0</v>
      </c>
      <c r="B1" s="258"/>
      <c r="C1" s="258"/>
      <c r="D1" s="258"/>
      <c r="E1" s="258"/>
      <c r="F1" s="258"/>
      <c r="G1" s="258"/>
      <c r="H1" s="258"/>
      <c r="I1" s="258"/>
      <c r="J1" s="258"/>
      <c r="K1" s="1"/>
    </row>
    <row r="2" spans="1:13" ht="12.75" customHeight="1" x14ac:dyDescent="0.25">
      <c r="A2" s="258" t="s">
        <v>1</v>
      </c>
      <c r="B2" s="258"/>
      <c r="C2" s="2"/>
      <c r="D2" s="3"/>
      <c r="E2" s="4"/>
      <c r="F2" s="5"/>
      <c r="G2" s="6"/>
      <c r="H2" s="6"/>
      <c r="I2" s="6"/>
      <c r="J2" s="6"/>
      <c r="K2" s="1"/>
    </row>
    <row r="3" spans="1:13" ht="10.9" customHeight="1" x14ac:dyDescent="0.25">
      <c r="A3" s="7"/>
      <c r="B3" s="8"/>
      <c r="C3" s="9"/>
      <c r="D3" s="10"/>
      <c r="E3" s="4"/>
      <c r="F3" s="11"/>
      <c r="G3" s="1"/>
      <c r="H3" s="1"/>
      <c r="I3" s="1"/>
      <c r="J3" s="1"/>
      <c r="K3" s="1"/>
    </row>
    <row r="4" spans="1:13" ht="15.75" x14ac:dyDescent="0.25">
      <c r="A4" s="259" t="s">
        <v>2</v>
      </c>
      <c r="B4" s="259"/>
      <c r="C4" s="259"/>
      <c r="D4" s="259"/>
      <c r="E4" s="259"/>
      <c r="F4" s="259"/>
      <c r="G4" s="259"/>
      <c r="H4" s="259"/>
      <c r="I4" s="259"/>
      <c r="J4" s="259"/>
      <c r="K4" s="259"/>
    </row>
    <row r="5" spans="1:13" ht="15.75" x14ac:dyDescent="0.25">
      <c r="A5" s="260" t="s">
        <v>3</v>
      </c>
      <c r="B5" s="260"/>
      <c r="C5" s="260"/>
      <c r="D5" s="260"/>
      <c r="E5" s="260"/>
      <c r="F5" s="260"/>
      <c r="G5" s="260"/>
      <c r="H5" s="260"/>
      <c r="I5" s="260"/>
      <c r="J5" s="260"/>
      <c r="K5" s="260"/>
    </row>
    <row r="6" spans="1:13" ht="15.75" x14ac:dyDescent="0.25">
      <c r="A6" s="260" t="s">
        <v>4</v>
      </c>
      <c r="B6" s="260"/>
      <c r="C6" s="260"/>
      <c r="D6" s="260"/>
      <c r="E6" s="260"/>
      <c r="F6" s="260"/>
      <c r="G6" s="260"/>
      <c r="H6" s="260"/>
      <c r="I6" s="260"/>
      <c r="J6" s="260"/>
      <c r="K6" s="260"/>
    </row>
    <row r="7" spans="1:13" ht="12" customHeight="1" x14ac:dyDescent="0.25">
      <c r="A7" s="271"/>
      <c r="B7" s="271"/>
      <c r="C7" s="271"/>
      <c r="D7" s="271"/>
      <c r="E7" s="271"/>
      <c r="F7" s="271"/>
      <c r="G7" s="271"/>
      <c r="H7" s="271"/>
      <c r="I7" s="271"/>
      <c r="J7" s="271"/>
      <c r="K7" s="271"/>
    </row>
    <row r="8" spans="1:13" ht="12.6" customHeight="1" x14ac:dyDescent="0.25">
      <c r="A8" s="272" t="s">
        <v>5</v>
      </c>
      <c r="B8" s="272" t="s">
        <v>6</v>
      </c>
      <c r="C8" s="272" t="s">
        <v>7</v>
      </c>
      <c r="D8" s="272" t="s">
        <v>8</v>
      </c>
      <c r="E8" s="274"/>
      <c r="F8" s="276" t="s">
        <v>9</v>
      </c>
      <c r="G8" s="276" t="s">
        <v>10</v>
      </c>
      <c r="H8" s="276"/>
      <c r="I8" s="276"/>
      <c r="J8" s="272" t="s">
        <v>11</v>
      </c>
      <c r="K8" s="272" t="s">
        <v>12</v>
      </c>
      <c r="L8" s="251" t="s">
        <v>13</v>
      </c>
      <c r="M8" s="251" t="s">
        <v>14</v>
      </c>
    </row>
    <row r="9" spans="1:13" ht="12.75" customHeight="1" x14ac:dyDescent="0.25">
      <c r="A9" s="273"/>
      <c r="B9" s="274"/>
      <c r="C9" s="275"/>
      <c r="D9" s="274"/>
      <c r="E9" s="274"/>
      <c r="F9" s="276"/>
      <c r="G9" s="276"/>
      <c r="H9" s="276"/>
      <c r="I9" s="276"/>
      <c r="J9" s="273"/>
      <c r="K9" s="273"/>
      <c r="L9" s="252"/>
      <c r="M9" s="252"/>
    </row>
    <row r="10" spans="1:13" ht="13.9" customHeight="1" x14ac:dyDescent="0.25">
      <c r="A10" s="273"/>
      <c r="B10" s="274"/>
      <c r="C10" s="275"/>
      <c r="D10" s="274"/>
      <c r="E10" s="274"/>
      <c r="F10" s="276"/>
      <c r="G10" s="12" t="s">
        <v>15</v>
      </c>
      <c r="H10" s="12" t="s">
        <v>16</v>
      </c>
      <c r="I10" s="12" t="s">
        <v>17</v>
      </c>
      <c r="J10" s="273"/>
      <c r="K10" s="273"/>
      <c r="L10" s="253"/>
      <c r="M10" s="253"/>
    </row>
    <row r="11" spans="1:13" x14ac:dyDescent="0.25">
      <c r="A11" s="13">
        <v>1</v>
      </c>
      <c r="B11" s="14">
        <v>2</v>
      </c>
      <c r="C11" s="15">
        <v>3</v>
      </c>
      <c r="D11" s="14"/>
      <c r="E11" s="14">
        <v>4</v>
      </c>
      <c r="F11" s="13"/>
      <c r="G11" s="13"/>
      <c r="H11" s="13">
        <v>5</v>
      </c>
      <c r="I11" s="13"/>
      <c r="J11" s="13">
        <v>6</v>
      </c>
      <c r="K11" s="13">
        <v>7</v>
      </c>
      <c r="L11" s="16"/>
      <c r="M11" s="16"/>
    </row>
    <row r="12" spans="1:13" ht="33.6" customHeight="1" x14ac:dyDescent="0.25">
      <c r="A12" s="208">
        <v>1</v>
      </c>
      <c r="B12" s="267" t="s">
        <v>162</v>
      </c>
      <c r="C12" s="261" t="s">
        <v>163</v>
      </c>
      <c r="D12" s="117">
        <v>1</v>
      </c>
      <c r="E12" s="74" t="s">
        <v>164</v>
      </c>
      <c r="F12" s="117" t="s">
        <v>21</v>
      </c>
      <c r="G12" s="20"/>
      <c r="H12" s="20"/>
      <c r="I12" s="20"/>
      <c r="J12" s="21" t="s">
        <v>22</v>
      </c>
      <c r="K12" s="21">
        <v>61000000</v>
      </c>
      <c r="L12" s="22" t="s">
        <v>23</v>
      </c>
      <c r="M12" s="23" t="s">
        <v>24</v>
      </c>
    </row>
    <row r="13" spans="1:13" ht="31.9" customHeight="1" x14ac:dyDescent="0.25">
      <c r="A13" s="209"/>
      <c r="B13" s="268"/>
      <c r="C13" s="262"/>
      <c r="D13" s="53">
        <v>2</v>
      </c>
      <c r="E13" s="44" t="s">
        <v>165</v>
      </c>
      <c r="F13" s="89" t="s">
        <v>21</v>
      </c>
      <c r="G13" s="28"/>
      <c r="H13" s="28"/>
      <c r="I13" s="28"/>
      <c r="J13" s="29"/>
      <c r="K13" s="29"/>
      <c r="L13" s="22"/>
      <c r="M13" s="23"/>
    </row>
    <row r="14" spans="1:13" ht="30" customHeight="1" x14ac:dyDescent="0.25">
      <c r="A14" s="209"/>
      <c r="B14" s="268"/>
      <c r="C14" s="94"/>
      <c r="D14" s="53">
        <v>3</v>
      </c>
      <c r="E14" s="44" t="s">
        <v>166</v>
      </c>
      <c r="F14" s="89" t="s">
        <v>55</v>
      </c>
      <c r="G14" s="28"/>
      <c r="H14" s="28"/>
      <c r="I14" s="28"/>
      <c r="J14" s="29"/>
      <c r="K14" s="29"/>
      <c r="L14" s="22"/>
      <c r="M14" s="23"/>
    </row>
    <row r="15" spans="1:13" ht="45" customHeight="1" x14ac:dyDescent="0.25">
      <c r="A15" s="210"/>
      <c r="B15" s="59"/>
      <c r="C15" s="183"/>
      <c r="D15" s="53">
        <v>4</v>
      </c>
      <c r="E15" s="90" t="s">
        <v>167</v>
      </c>
      <c r="F15" s="118" t="s">
        <v>43</v>
      </c>
      <c r="G15" s="28"/>
      <c r="H15" s="28"/>
      <c r="I15" s="28"/>
      <c r="J15" s="29"/>
      <c r="K15" s="29"/>
      <c r="L15" s="22"/>
      <c r="M15" s="23"/>
    </row>
    <row r="16" spans="1:13" ht="31.5" customHeight="1" x14ac:dyDescent="0.25">
      <c r="A16" s="208">
        <v>2</v>
      </c>
      <c r="B16" s="268" t="s">
        <v>168</v>
      </c>
      <c r="C16" s="261" t="s">
        <v>169</v>
      </c>
      <c r="D16" s="117">
        <v>1</v>
      </c>
      <c r="E16" s="74" t="s">
        <v>170</v>
      </c>
      <c r="F16" s="131" t="s">
        <v>58</v>
      </c>
      <c r="G16" s="20"/>
      <c r="H16" s="20"/>
      <c r="I16" s="20"/>
      <c r="J16" s="21" t="s">
        <v>22</v>
      </c>
      <c r="K16" s="21">
        <v>64000000</v>
      </c>
      <c r="L16" s="31" t="s">
        <v>30</v>
      </c>
      <c r="M16" s="32" t="s">
        <v>31</v>
      </c>
    </row>
    <row r="17" spans="1:13" ht="30" x14ac:dyDescent="0.25">
      <c r="A17" s="96"/>
      <c r="B17" s="268"/>
      <c r="C17" s="262"/>
      <c r="D17" s="53">
        <v>2</v>
      </c>
      <c r="E17" s="44" t="s">
        <v>171</v>
      </c>
      <c r="F17" s="118" t="s">
        <v>55</v>
      </c>
      <c r="G17" s="33"/>
      <c r="H17" s="33"/>
      <c r="I17" s="33"/>
      <c r="J17" s="33"/>
      <c r="K17" s="33"/>
      <c r="L17" s="16"/>
      <c r="M17" s="16"/>
    </row>
    <row r="18" spans="1:13" ht="33.75" customHeight="1" x14ac:dyDescent="0.25">
      <c r="A18" s="96"/>
      <c r="B18" s="34"/>
      <c r="C18" s="96"/>
      <c r="D18" s="99">
        <v>3</v>
      </c>
      <c r="E18" s="44" t="s">
        <v>172</v>
      </c>
      <c r="F18" s="118" t="s">
        <v>58</v>
      </c>
      <c r="G18" s="33"/>
      <c r="H18" s="33"/>
      <c r="I18" s="33"/>
      <c r="J18" s="33"/>
      <c r="K18" s="33"/>
    </row>
    <row r="19" spans="1:13" ht="33.75" customHeight="1" x14ac:dyDescent="0.25">
      <c r="A19" s="96"/>
      <c r="B19" s="37"/>
      <c r="C19" s="96"/>
      <c r="D19" s="99">
        <v>4</v>
      </c>
      <c r="E19" s="44" t="s">
        <v>173</v>
      </c>
      <c r="F19" s="118" t="s">
        <v>43</v>
      </c>
      <c r="G19" s="33"/>
      <c r="H19" s="37"/>
      <c r="I19" s="33"/>
      <c r="J19" s="33"/>
      <c r="K19" s="33"/>
    </row>
    <row r="20" spans="1:13" ht="33.75" customHeight="1" x14ac:dyDescent="0.25">
      <c r="A20" s="184">
        <v>3</v>
      </c>
      <c r="B20" s="263" t="s">
        <v>174</v>
      </c>
      <c r="C20" s="261" t="s">
        <v>169</v>
      </c>
      <c r="D20" s="117">
        <v>1</v>
      </c>
      <c r="E20" s="74" t="s">
        <v>175</v>
      </c>
      <c r="F20" s="117" t="s">
        <v>58</v>
      </c>
      <c r="G20" s="42"/>
      <c r="H20" s="43"/>
      <c r="I20" s="42"/>
      <c r="J20" s="21" t="s">
        <v>22</v>
      </c>
      <c r="K20" s="21">
        <v>61590000</v>
      </c>
    </row>
    <row r="21" spans="1:13" ht="31.5" customHeight="1" x14ac:dyDescent="0.25">
      <c r="A21" s="96"/>
      <c r="B21" s="264"/>
      <c r="C21" s="262"/>
      <c r="D21" s="157">
        <v>2</v>
      </c>
      <c r="E21" s="44" t="s">
        <v>176</v>
      </c>
      <c r="F21" s="158" t="s">
        <v>21</v>
      </c>
      <c r="G21" s="34"/>
      <c r="H21" s="37"/>
      <c r="I21" s="33"/>
      <c r="J21" s="37"/>
      <c r="K21" s="33"/>
    </row>
    <row r="22" spans="1:13" ht="36" customHeight="1" x14ac:dyDescent="0.25">
      <c r="A22" s="96"/>
      <c r="B22" s="37"/>
      <c r="C22" s="96"/>
      <c r="D22" s="99">
        <v>3</v>
      </c>
      <c r="E22" s="44" t="s">
        <v>177</v>
      </c>
      <c r="F22" s="126" t="s">
        <v>43</v>
      </c>
      <c r="G22" s="33"/>
      <c r="H22" s="37"/>
      <c r="I22" s="33"/>
      <c r="J22" s="37"/>
      <c r="K22" s="33"/>
    </row>
    <row r="23" spans="1:13" ht="34.9" customHeight="1" x14ac:dyDescent="0.25">
      <c r="A23" s="49"/>
      <c r="B23" s="50"/>
      <c r="C23" s="156"/>
      <c r="D23" s="181">
        <v>4</v>
      </c>
      <c r="E23" s="56" t="s">
        <v>178</v>
      </c>
      <c r="F23" s="128" t="s">
        <v>43</v>
      </c>
      <c r="G23" s="66"/>
      <c r="H23" s="50"/>
      <c r="I23" s="49"/>
      <c r="J23" s="50"/>
      <c r="K23" s="49"/>
    </row>
    <row r="24" spans="1:13" s="111" customFormat="1" ht="15" customHeight="1" x14ac:dyDescent="0.25">
      <c r="A24" s="14">
        <v>1</v>
      </c>
      <c r="B24" s="14">
        <v>2</v>
      </c>
      <c r="C24" s="15">
        <v>3</v>
      </c>
      <c r="D24" s="14"/>
      <c r="E24" s="14">
        <v>4</v>
      </c>
      <c r="F24" s="14"/>
      <c r="G24" s="14"/>
      <c r="H24" s="14">
        <v>5</v>
      </c>
      <c r="I24" s="14"/>
      <c r="J24" s="14">
        <v>6</v>
      </c>
      <c r="K24" s="14">
        <v>7</v>
      </c>
    </row>
    <row r="25" spans="1:13" ht="30.75" customHeight="1" x14ac:dyDescent="0.25">
      <c r="A25" s="184">
        <v>4</v>
      </c>
      <c r="B25" s="267" t="s">
        <v>179</v>
      </c>
      <c r="C25" s="261" t="s">
        <v>169</v>
      </c>
      <c r="D25" s="119">
        <v>1</v>
      </c>
      <c r="E25" s="74" t="s">
        <v>180</v>
      </c>
      <c r="F25" s="130" t="s">
        <v>58</v>
      </c>
      <c r="G25" s="47"/>
      <c r="H25" s="43"/>
      <c r="I25" s="42"/>
      <c r="J25" s="21" t="s">
        <v>22</v>
      </c>
      <c r="K25" s="21">
        <v>61590000</v>
      </c>
    </row>
    <row r="26" spans="1:13" ht="30.6" customHeight="1" x14ac:dyDescent="0.25">
      <c r="A26" s="96"/>
      <c r="B26" s="268"/>
      <c r="C26" s="262"/>
      <c r="D26" s="53">
        <v>2</v>
      </c>
      <c r="E26" s="44" t="s">
        <v>181</v>
      </c>
      <c r="F26" s="89" t="s">
        <v>58</v>
      </c>
      <c r="G26" s="33"/>
      <c r="I26" s="33"/>
      <c r="K26" s="33"/>
    </row>
    <row r="27" spans="1:13" ht="31.15" customHeight="1" x14ac:dyDescent="0.25">
      <c r="A27" s="96"/>
      <c r="B27" s="268"/>
      <c r="C27" s="96"/>
      <c r="D27" s="99">
        <v>3</v>
      </c>
      <c r="E27" s="44" t="s">
        <v>182</v>
      </c>
      <c r="F27" s="118" t="s">
        <v>58</v>
      </c>
      <c r="G27" s="33"/>
      <c r="I27" s="33"/>
      <c r="K27" s="33"/>
    </row>
    <row r="28" spans="1:13" ht="32.25" customHeight="1" x14ac:dyDescent="0.25">
      <c r="A28" s="185"/>
      <c r="B28" s="287"/>
      <c r="C28" s="186"/>
      <c r="D28" s="124">
        <v>4</v>
      </c>
      <c r="E28" s="44" t="s">
        <v>183</v>
      </c>
      <c r="F28" s="118" t="s">
        <v>21</v>
      </c>
      <c r="G28" s="33"/>
      <c r="I28" s="33"/>
      <c r="K28" s="33"/>
    </row>
    <row r="29" spans="1:13" ht="29.25" customHeight="1" x14ac:dyDescent="0.25">
      <c r="A29" s="184">
        <v>5</v>
      </c>
      <c r="B29" s="62" t="s">
        <v>184</v>
      </c>
      <c r="C29" s="261" t="s">
        <v>169</v>
      </c>
      <c r="D29" s="119">
        <v>1</v>
      </c>
      <c r="E29" s="74" t="s">
        <v>185</v>
      </c>
      <c r="F29" s="117" t="s">
        <v>58</v>
      </c>
      <c r="G29" s="42"/>
      <c r="H29" s="43"/>
      <c r="I29" s="42"/>
      <c r="J29" s="21" t="s">
        <v>22</v>
      </c>
      <c r="K29" s="21">
        <v>63360000</v>
      </c>
    </row>
    <row r="30" spans="1:13" ht="30" customHeight="1" x14ac:dyDescent="0.25">
      <c r="A30" s="96"/>
      <c r="B30" s="122"/>
      <c r="C30" s="262"/>
      <c r="D30" s="53">
        <v>2</v>
      </c>
      <c r="E30" s="44" t="s">
        <v>186</v>
      </c>
      <c r="F30" s="89" t="s">
        <v>21</v>
      </c>
      <c r="G30" s="33"/>
      <c r="I30" s="33"/>
      <c r="K30" s="33"/>
    </row>
    <row r="31" spans="1:13" ht="30" customHeight="1" x14ac:dyDescent="0.25">
      <c r="A31" s="96"/>
      <c r="B31" s="122"/>
      <c r="C31" s="125"/>
      <c r="D31" s="99">
        <v>3</v>
      </c>
      <c r="E31" s="44" t="s">
        <v>187</v>
      </c>
      <c r="F31" s="159" t="s">
        <v>33</v>
      </c>
      <c r="G31" s="33"/>
      <c r="I31" s="33"/>
      <c r="K31" s="33"/>
    </row>
    <row r="32" spans="1:13" ht="31.15" customHeight="1" x14ac:dyDescent="0.25">
      <c r="A32" s="96"/>
      <c r="B32" s="122"/>
      <c r="C32" s="125"/>
      <c r="D32" s="124">
        <v>4</v>
      </c>
      <c r="E32" s="44" t="s">
        <v>188</v>
      </c>
      <c r="F32" s="159" t="s">
        <v>43</v>
      </c>
      <c r="G32" s="33"/>
      <c r="I32" s="33"/>
      <c r="K32" s="33"/>
    </row>
    <row r="33" spans="1:11" ht="29.25" customHeight="1" x14ac:dyDescent="0.25">
      <c r="A33" s="184">
        <v>6</v>
      </c>
      <c r="B33" s="267" t="s">
        <v>189</v>
      </c>
      <c r="C33" s="261" t="s">
        <v>190</v>
      </c>
      <c r="D33" s="119">
        <v>1</v>
      </c>
      <c r="E33" s="74" t="s">
        <v>191</v>
      </c>
      <c r="F33" s="117" t="s">
        <v>29</v>
      </c>
      <c r="G33" s="42"/>
      <c r="H33" s="43"/>
      <c r="I33" s="42"/>
      <c r="J33" s="21" t="s">
        <v>22</v>
      </c>
      <c r="K33" s="21">
        <v>61360000</v>
      </c>
    </row>
    <row r="34" spans="1:11" ht="30" x14ac:dyDescent="0.25">
      <c r="A34" s="96"/>
      <c r="B34" s="268"/>
      <c r="C34" s="262"/>
      <c r="D34" s="53">
        <v>2</v>
      </c>
      <c r="E34" s="44" t="s">
        <v>192</v>
      </c>
      <c r="F34" s="161" t="s">
        <v>58</v>
      </c>
      <c r="G34" s="33"/>
      <c r="I34" s="33"/>
      <c r="K34" s="33"/>
    </row>
    <row r="35" spans="1:11" ht="29.25" customHeight="1" x14ac:dyDescent="0.25">
      <c r="A35" s="96"/>
      <c r="B35" s="122"/>
      <c r="C35" s="262"/>
      <c r="D35" s="99">
        <v>3</v>
      </c>
      <c r="E35" s="64" t="s">
        <v>193</v>
      </c>
      <c r="F35" s="159" t="s">
        <v>58</v>
      </c>
      <c r="G35" s="34"/>
      <c r="I35" s="33"/>
      <c r="K35" s="33"/>
    </row>
    <row r="36" spans="1:11" ht="32.25" customHeight="1" x14ac:dyDescent="0.25">
      <c r="A36" s="96"/>
      <c r="B36" s="122"/>
      <c r="C36" s="125"/>
      <c r="D36" s="123">
        <v>4</v>
      </c>
      <c r="E36" s="64" t="s">
        <v>194</v>
      </c>
      <c r="F36" s="187" t="s">
        <v>43</v>
      </c>
      <c r="G36" s="34"/>
      <c r="I36" s="33"/>
      <c r="K36" s="33"/>
    </row>
    <row r="37" spans="1:11" ht="30" x14ac:dyDescent="0.25">
      <c r="A37" s="184">
        <v>7</v>
      </c>
      <c r="B37" s="263" t="s">
        <v>195</v>
      </c>
      <c r="C37" s="261" t="s">
        <v>169</v>
      </c>
      <c r="D37" s="120">
        <v>1</v>
      </c>
      <c r="E37" s="74" t="s">
        <v>196</v>
      </c>
      <c r="F37" s="120" t="s">
        <v>29</v>
      </c>
      <c r="G37" s="42"/>
      <c r="H37" s="43"/>
      <c r="I37" s="42"/>
      <c r="J37" s="21" t="s">
        <v>22</v>
      </c>
      <c r="K37" s="21">
        <v>63600000</v>
      </c>
    </row>
    <row r="38" spans="1:11" ht="30" x14ac:dyDescent="0.25">
      <c r="A38" s="96"/>
      <c r="B38" s="264"/>
      <c r="C38" s="262"/>
      <c r="D38" s="99">
        <v>2</v>
      </c>
      <c r="E38" s="44" t="s">
        <v>685</v>
      </c>
      <c r="F38" s="89" t="s">
        <v>55</v>
      </c>
      <c r="G38" s="33"/>
      <c r="H38" s="37"/>
      <c r="I38" s="33"/>
      <c r="J38" s="37"/>
      <c r="K38" s="33"/>
    </row>
    <row r="39" spans="1:11" ht="30" x14ac:dyDescent="0.25">
      <c r="A39" s="156"/>
      <c r="B39" s="188"/>
      <c r="C39" s="97"/>
      <c r="D39" s="189">
        <v>3</v>
      </c>
      <c r="E39" s="56" t="s">
        <v>197</v>
      </c>
      <c r="F39" s="160" t="s">
        <v>58</v>
      </c>
      <c r="G39" s="49"/>
      <c r="H39" s="50"/>
      <c r="I39" s="49"/>
      <c r="J39" s="50"/>
      <c r="K39" s="49"/>
    </row>
    <row r="40" spans="1:11" ht="30" x14ac:dyDescent="0.25">
      <c r="A40" s="211">
        <v>8</v>
      </c>
      <c r="B40" s="48" t="s">
        <v>198</v>
      </c>
      <c r="C40" s="261" t="s">
        <v>169</v>
      </c>
      <c r="D40" s="120">
        <v>1</v>
      </c>
      <c r="E40" s="74" t="s">
        <v>199</v>
      </c>
      <c r="F40" s="212" t="s">
        <v>21</v>
      </c>
      <c r="G40" s="42"/>
      <c r="H40" s="43"/>
      <c r="I40" s="42"/>
      <c r="J40" s="21" t="s">
        <v>22</v>
      </c>
      <c r="K40" s="21">
        <v>63600000</v>
      </c>
    </row>
    <row r="41" spans="1:11" ht="30" x14ac:dyDescent="0.25">
      <c r="A41" s="185"/>
      <c r="B41" s="96"/>
      <c r="C41" s="262"/>
      <c r="D41" s="99">
        <v>2</v>
      </c>
      <c r="E41" s="44" t="s">
        <v>200</v>
      </c>
      <c r="F41" s="89" t="s">
        <v>83</v>
      </c>
      <c r="G41" s="33"/>
      <c r="H41" s="37"/>
      <c r="I41" s="33"/>
      <c r="J41" s="37"/>
      <c r="K41" s="33"/>
    </row>
    <row r="42" spans="1:11" ht="30" x14ac:dyDescent="0.25">
      <c r="A42" s="193"/>
      <c r="B42" s="156"/>
      <c r="C42" s="65"/>
      <c r="D42" s="100">
        <v>3</v>
      </c>
      <c r="E42" s="81" t="s">
        <v>686</v>
      </c>
      <c r="F42" s="95" t="s">
        <v>55</v>
      </c>
      <c r="G42" s="50"/>
      <c r="H42" s="49"/>
      <c r="I42" s="50"/>
      <c r="J42" s="49"/>
      <c r="K42" s="66"/>
    </row>
    <row r="43" spans="1:11" ht="18" customHeight="1" x14ac:dyDescent="0.25">
      <c r="A43" s="14">
        <v>1</v>
      </c>
      <c r="B43" s="14">
        <v>2</v>
      </c>
      <c r="C43" s="15">
        <v>3</v>
      </c>
      <c r="D43" s="14"/>
      <c r="E43" s="14">
        <v>4</v>
      </c>
      <c r="F43" s="14"/>
      <c r="G43" s="14"/>
      <c r="H43" s="14">
        <v>5</v>
      </c>
      <c r="I43" s="14"/>
      <c r="J43" s="14">
        <v>6</v>
      </c>
      <c r="K43" s="14">
        <v>7</v>
      </c>
    </row>
    <row r="44" spans="1:11" ht="33" customHeight="1" x14ac:dyDescent="0.25">
      <c r="A44" s="118">
        <v>9</v>
      </c>
      <c r="B44" s="263" t="s">
        <v>201</v>
      </c>
      <c r="C44" s="261" t="s">
        <v>202</v>
      </c>
      <c r="D44" s="191">
        <v>1</v>
      </c>
      <c r="E44" s="74" t="s">
        <v>171</v>
      </c>
      <c r="F44" s="130" t="s">
        <v>55</v>
      </c>
      <c r="G44" s="34"/>
      <c r="H44" s="37"/>
      <c r="I44" s="33"/>
      <c r="J44" s="67" t="s">
        <v>22</v>
      </c>
      <c r="K44" s="29">
        <v>58000000</v>
      </c>
    </row>
    <row r="45" spans="1:11" ht="32.25" customHeight="1" x14ac:dyDescent="0.25">
      <c r="A45" s="96"/>
      <c r="B45" s="264"/>
      <c r="C45" s="262"/>
      <c r="D45" s="123">
        <v>2</v>
      </c>
      <c r="E45" s="80" t="s">
        <v>180</v>
      </c>
      <c r="F45" s="194" t="s">
        <v>58</v>
      </c>
      <c r="G45" s="33"/>
      <c r="H45" s="37"/>
      <c r="I45" s="33"/>
      <c r="J45" s="37"/>
      <c r="K45" s="33"/>
    </row>
    <row r="46" spans="1:11" ht="34.5" customHeight="1" x14ac:dyDescent="0.25">
      <c r="A46" s="96"/>
      <c r="B46" s="121"/>
      <c r="C46" s="125"/>
      <c r="D46" s="179">
        <v>3</v>
      </c>
      <c r="E46" s="38" t="s">
        <v>203</v>
      </c>
      <c r="F46" s="126" t="s">
        <v>43</v>
      </c>
      <c r="G46" s="33"/>
      <c r="H46" s="37"/>
      <c r="I46" s="33"/>
      <c r="J46" s="37"/>
      <c r="K46" s="33"/>
    </row>
    <row r="47" spans="1:11" ht="36.75" customHeight="1" x14ac:dyDescent="0.25">
      <c r="A47" s="193"/>
      <c r="B47" s="156"/>
      <c r="C47" s="195"/>
      <c r="D47" s="196">
        <v>4</v>
      </c>
      <c r="E47" s="81" t="s">
        <v>178</v>
      </c>
      <c r="F47" s="118" t="s">
        <v>43</v>
      </c>
      <c r="G47" s="50"/>
      <c r="H47" s="49"/>
      <c r="I47" s="50"/>
      <c r="J47" s="49"/>
      <c r="K47" s="66"/>
    </row>
    <row r="48" spans="1:11" ht="32.25" customHeight="1" x14ac:dyDescent="0.25">
      <c r="A48" s="118">
        <v>10</v>
      </c>
      <c r="B48" s="263" t="s">
        <v>204</v>
      </c>
      <c r="C48" s="261" t="s">
        <v>169</v>
      </c>
      <c r="D48" s="191">
        <v>1</v>
      </c>
      <c r="E48" s="197" t="s">
        <v>205</v>
      </c>
      <c r="F48" s="198" t="s">
        <v>21</v>
      </c>
      <c r="G48" s="34"/>
      <c r="H48" s="37"/>
      <c r="I48" s="33"/>
      <c r="J48" s="67" t="s">
        <v>22</v>
      </c>
      <c r="K48" s="29">
        <v>58000000</v>
      </c>
    </row>
    <row r="49" spans="1:11" ht="31.5" customHeight="1" x14ac:dyDescent="0.25">
      <c r="A49" s="96"/>
      <c r="B49" s="264"/>
      <c r="C49" s="262"/>
      <c r="D49" s="123">
        <v>2</v>
      </c>
      <c r="E49" s="64" t="s">
        <v>206</v>
      </c>
      <c r="F49" s="89" t="s">
        <v>21</v>
      </c>
      <c r="G49" s="34"/>
      <c r="H49" s="37"/>
      <c r="I49" s="33"/>
      <c r="J49" s="37"/>
      <c r="K49" s="33"/>
    </row>
    <row r="50" spans="1:11" ht="32.25" customHeight="1" x14ac:dyDescent="0.25">
      <c r="A50" s="96"/>
      <c r="B50" s="121"/>
      <c r="C50" s="125"/>
      <c r="D50" s="179">
        <v>3</v>
      </c>
      <c r="E50" s="90" t="s">
        <v>207</v>
      </c>
      <c r="F50" s="194" t="s">
        <v>58</v>
      </c>
      <c r="G50" s="33"/>
      <c r="H50" s="37"/>
      <c r="I50" s="33"/>
      <c r="J50" s="37"/>
      <c r="K50" s="33"/>
    </row>
    <row r="51" spans="1:11" ht="36" customHeight="1" x14ac:dyDescent="0.25">
      <c r="A51" s="193"/>
      <c r="B51" s="156"/>
      <c r="C51" s="195"/>
      <c r="D51" s="196">
        <v>4</v>
      </c>
      <c r="E51" s="199" t="s">
        <v>208</v>
      </c>
      <c r="F51" s="200" t="s">
        <v>58</v>
      </c>
      <c r="G51" s="50"/>
      <c r="H51" s="49"/>
      <c r="I51" s="50"/>
      <c r="J51" s="49"/>
      <c r="K51" s="66"/>
    </row>
    <row r="52" spans="1:11" ht="30.75" customHeight="1" x14ac:dyDescent="0.25">
      <c r="A52" s="118">
        <v>11</v>
      </c>
      <c r="B52" s="263" t="s">
        <v>209</v>
      </c>
      <c r="C52" s="261" t="s">
        <v>169</v>
      </c>
      <c r="D52" s="191">
        <v>1</v>
      </c>
      <c r="E52" s="76" t="s">
        <v>210</v>
      </c>
      <c r="F52" s="163" t="s">
        <v>58</v>
      </c>
      <c r="G52" s="33"/>
      <c r="H52" s="37"/>
      <c r="I52" s="33"/>
      <c r="J52" s="67" t="s">
        <v>22</v>
      </c>
      <c r="K52" s="29">
        <v>63040000</v>
      </c>
    </row>
    <row r="53" spans="1:11" ht="32.25" customHeight="1" x14ac:dyDescent="0.25">
      <c r="A53" s="96"/>
      <c r="B53" s="264"/>
      <c r="C53" s="262"/>
      <c r="D53" s="123">
        <v>2</v>
      </c>
      <c r="E53" s="64" t="s">
        <v>687</v>
      </c>
      <c r="F53" s="89" t="s">
        <v>33</v>
      </c>
      <c r="G53" s="34"/>
      <c r="H53" s="37"/>
      <c r="I53" s="33"/>
      <c r="J53" s="37"/>
      <c r="K53" s="33"/>
    </row>
    <row r="54" spans="1:11" ht="35.25" customHeight="1" x14ac:dyDescent="0.25">
      <c r="A54" s="156"/>
      <c r="B54" s="188"/>
      <c r="C54" s="202"/>
      <c r="D54" s="162">
        <v>3</v>
      </c>
      <c r="E54" s="56" t="s">
        <v>211</v>
      </c>
      <c r="F54" s="164" t="s">
        <v>43</v>
      </c>
      <c r="G54" s="49"/>
      <c r="H54" s="50"/>
      <c r="I54" s="49"/>
      <c r="J54" s="50"/>
      <c r="K54" s="49"/>
    </row>
    <row r="55" spans="1:11" ht="33" customHeight="1" x14ac:dyDescent="0.25">
      <c r="A55" s="118">
        <v>12</v>
      </c>
      <c r="B55" s="201" t="s">
        <v>212</v>
      </c>
      <c r="C55" s="261" t="s">
        <v>163</v>
      </c>
      <c r="D55" s="191">
        <v>1</v>
      </c>
      <c r="E55" s="197" t="s">
        <v>213</v>
      </c>
      <c r="F55" s="198" t="s">
        <v>39</v>
      </c>
      <c r="G55" s="34"/>
      <c r="H55" s="37"/>
      <c r="I55" s="33"/>
      <c r="J55" s="67" t="s">
        <v>22</v>
      </c>
      <c r="K55" s="29">
        <v>62250000</v>
      </c>
    </row>
    <row r="56" spans="1:11" ht="31.5" customHeight="1" x14ac:dyDescent="0.25">
      <c r="A56" s="96"/>
      <c r="B56" s="121"/>
      <c r="C56" s="262"/>
      <c r="D56" s="123">
        <v>2</v>
      </c>
      <c r="E56" s="64" t="s">
        <v>214</v>
      </c>
      <c r="F56" s="203" t="s">
        <v>58</v>
      </c>
      <c r="G56" s="34"/>
      <c r="H56" s="37"/>
      <c r="I56" s="33"/>
      <c r="J56" s="37"/>
      <c r="K56" s="33"/>
    </row>
    <row r="57" spans="1:11" ht="30" x14ac:dyDescent="0.25">
      <c r="A57" s="96"/>
      <c r="B57" s="121"/>
      <c r="C57" s="125"/>
      <c r="D57" s="179">
        <v>3</v>
      </c>
      <c r="E57" s="90" t="s">
        <v>215</v>
      </c>
      <c r="F57" s="204" t="s">
        <v>43</v>
      </c>
      <c r="G57" s="33"/>
      <c r="H57" s="37"/>
      <c r="I57" s="33"/>
      <c r="J57" s="37"/>
      <c r="K57" s="33"/>
    </row>
    <row r="58" spans="1:11" ht="45" x14ac:dyDescent="0.25">
      <c r="A58" s="193"/>
      <c r="B58" s="156"/>
      <c r="C58" s="195"/>
      <c r="D58" s="196">
        <v>4</v>
      </c>
      <c r="E58" s="199" t="s">
        <v>216</v>
      </c>
      <c r="F58" s="128" t="s">
        <v>33</v>
      </c>
      <c r="G58" s="50"/>
      <c r="H58" s="49"/>
      <c r="I58" s="50"/>
      <c r="J58" s="49"/>
      <c r="K58" s="66"/>
    </row>
    <row r="59" spans="1:11" ht="16.5" customHeight="1" x14ac:dyDescent="0.25">
      <c r="A59" s="14">
        <v>1</v>
      </c>
      <c r="B59" s="14">
        <v>2</v>
      </c>
      <c r="C59" s="15">
        <v>3</v>
      </c>
      <c r="D59" s="14"/>
      <c r="E59" s="14">
        <v>4</v>
      </c>
      <c r="F59" s="14"/>
      <c r="G59" s="14"/>
      <c r="H59" s="14">
        <v>5</v>
      </c>
      <c r="I59" s="14"/>
      <c r="J59" s="14">
        <v>6</v>
      </c>
      <c r="K59" s="14">
        <v>7</v>
      </c>
    </row>
    <row r="60" spans="1:11" ht="32.25" customHeight="1" x14ac:dyDescent="0.25">
      <c r="A60" s="118">
        <v>13</v>
      </c>
      <c r="B60" s="263" t="s">
        <v>217</v>
      </c>
      <c r="C60" s="261" t="s">
        <v>169</v>
      </c>
      <c r="D60" s="191">
        <v>1</v>
      </c>
      <c r="E60" s="76" t="s">
        <v>218</v>
      </c>
      <c r="F60" s="205" t="s">
        <v>58</v>
      </c>
      <c r="G60" s="33"/>
      <c r="H60" s="37"/>
      <c r="I60" s="33"/>
      <c r="J60" s="67" t="s">
        <v>22</v>
      </c>
      <c r="K60" s="29">
        <v>84880000</v>
      </c>
    </row>
    <row r="61" spans="1:11" ht="33.75" customHeight="1" x14ac:dyDescent="0.25">
      <c r="A61" s="96"/>
      <c r="B61" s="264"/>
      <c r="C61" s="262"/>
      <c r="D61" s="123">
        <v>2</v>
      </c>
      <c r="E61" s="64" t="s">
        <v>219</v>
      </c>
      <c r="F61" s="118" t="s">
        <v>29</v>
      </c>
      <c r="G61" s="34"/>
      <c r="H61" s="37"/>
      <c r="I61" s="33"/>
      <c r="J61" s="37"/>
      <c r="K61" s="33"/>
    </row>
    <row r="62" spans="1:11" ht="32.25" customHeight="1" x14ac:dyDescent="0.25">
      <c r="A62" s="96"/>
      <c r="B62" s="121"/>
      <c r="C62" s="125"/>
      <c r="D62" s="179">
        <v>3</v>
      </c>
      <c r="E62" s="44" t="s">
        <v>220</v>
      </c>
      <c r="F62" s="118" t="s">
        <v>21</v>
      </c>
      <c r="G62" s="33"/>
      <c r="H62" s="37"/>
      <c r="I62" s="33"/>
      <c r="J62" s="37"/>
      <c r="K62" s="33"/>
    </row>
    <row r="63" spans="1:11" ht="35.25" customHeight="1" x14ac:dyDescent="0.25">
      <c r="A63" s="193"/>
      <c r="B63" s="156"/>
      <c r="C63" s="195"/>
      <c r="D63" s="196">
        <v>4</v>
      </c>
      <c r="E63" s="81" t="s">
        <v>221</v>
      </c>
      <c r="F63" s="128" t="s">
        <v>58</v>
      </c>
      <c r="G63" s="50"/>
      <c r="H63" s="49"/>
      <c r="I63" s="50"/>
      <c r="J63" s="49"/>
      <c r="K63" s="66"/>
    </row>
    <row r="64" spans="1:11" ht="33.75" customHeight="1" x14ac:dyDescent="0.25">
      <c r="A64" s="118">
        <v>14</v>
      </c>
      <c r="B64" s="263" t="s">
        <v>222</v>
      </c>
      <c r="C64" s="261" t="s">
        <v>163</v>
      </c>
      <c r="D64" s="191">
        <v>1</v>
      </c>
      <c r="E64" s="76" t="s">
        <v>223</v>
      </c>
      <c r="F64" s="205" t="s">
        <v>21</v>
      </c>
      <c r="G64" s="33"/>
      <c r="H64" s="37"/>
      <c r="I64" s="33"/>
      <c r="J64" s="67" t="s">
        <v>22</v>
      </c>
      <c r="K64" s="29">
        <v>58000000</v>
      </c>
    </row>
    <row r="65" spans="1:11" ht="31.5" customHeight="1" x14ac:dyDescent="0.25">
      <c r="A65" s="96"/>
      <c r="B65" s="264"/>
      <c r="C65" s="262"/>
      <c r="D65" s="123">
        <v>2</v>
      </c>
      <c r="E65" s="77" t="s">
        <v>170</v>
      </c>
      <c r="F65" s="203" t="s">
        <v>58</v>
      </c>
      <c r="G65" s="34"/>
      <c r="H65" s="37"/>
      <c r="I65" s="33"/>
      <c r="J65" s="37"/>
      <c r="K65" s="33"/>
    </row>
    <row r="66" spans="1:11" ht="30" x14ac:dyDescent="0.25">
      <c r="A66" s="96"/>
      <c r="B66" s="121"/>
      <c r="C66" s="125"/>
      <c r="D66" s="179">
        <v>3</v>
      </c>
      <c r="E66" s="44" t="s">
        <v>173</v>
      </c>
      <c r="F66" s="118" t="s">
        <v>43</v>
      </c>
      <c r="G66" s="33"/>
      <c r="H66" s="37"/>
      <c r="I66" s="33"/>
      <c r="J66" s="37"/>
      <c r="K66" s="33"/>
    </row>
    <row r="67" spans="1:11" ht="32.25" customHeight="1" x14ac:dyDescent="0.25">
      <c r="A67" s="193"/>
      <c r="B67" s="156"/>
      <c r="C67" s="195"/>
      <c r="D67" s="196">
        <v>4</v>
      </c>
      <c r="E67" s="81" t="s">
        <v>224</v>
      </c>
      <c r="F67" s="128" t="s">
        <v>43</v>
      </c>
      <c r="G67" s="50"/>
      <c r="H67" s="49"/>
      <c r="I67" s="50"/>
      <c r="J67" s="49"/>
      <c r="K67" s="66"/>
    </row>
    <row r="68" spans="1:11" ht="32.25" customHeight="1" x14ac:dyDescent="0.25">
      <c r="A68" s="118">
        <v>15</v>
      </c>
      <c r="B68" s="263" t="s">
        <v>204</v>
      </c>
      <c r="C68" s="262" t="s">
        <v>169</v>
      </c>
      <c r="D68" s="191">
        <v>1</v>
      </c>
      <c r="E68" s="197" t="s">
        <v>225</v>
      </c>
      <c r="F68" s="163" t="s">
        <v>21</v>
      </c>
      <c r="G68" s="34"/>
      <c r="H68" s="37"/>
      <c r="I68" s="33"/>
      <c r="J68" s="67" t="s">
        <v>22</v>
      </c>
      <c r="K68" s="29">
        <v>58000000</v>
      </c>
    </row>
    <row r="69" spans="1:11" ht="30" x14ac:dyDescent="0.25">
      <c r="A69" s="96"/>
      <c r="B69" s="264"/>
      <c r="C69" s="262"/>
      <c r="D69" s="123">
        <v>2</v>
      </c>
      <c r="E69" s="64" t="s">
        <v>226</v>
      </c>
      <c r="F69" s="89" t="s">
        <v>55</v>
      </c>
      <c r="G69" s="34"/>
      <c r="H69" s="37"/>
      <c r="I69" s="33"/>
      <c r="J69" s="37"/>
      <c r="K69" s="33"/>
    </row>
    <row r="70" spans="1:11" ht="31.5" customHeight="1" x14ac:dyDescent="0.25">
      <c r="A70" s="96"/>
      <c r="B70" s="121"/>
      <c r="C70" s="125"/>
      <c r="D70" s="179">
        <v>3</v>
      </c>
      <c r="E70" s="90" t="s">
        <v>227</v>
      </c>
      <c r="F70" s="204" t="s">
        <v>21</v>
      </c>
      <c r="G70" s="33"/>
      <c r="H70" s="37"/>
      <c r="I70" s="33"/>
      <c r="J70" s="37"/>
      <c r="K70" s="33"/>
    </row>
    <row r="71" spans="1:11" ht="33" customHeight="1" x14ac:dyDescent="0.25">
      <c r="A71" s="193"/>
      <c r="B71" s="156"/>
      <c r="C71" s="195"/>
      <c r="D71" s="196">
        <v>4</v>
      </c>
      <c r="E71" s="199" t="s">
        <v>228</v>
      </c>
      <c r="F71" s="128" t="s">
        <v>29</v>
      </c>
      <c r="G71" s="50"/>
      <c r="H71" s="49"/>
      <c r="I71" s="50"/>
      <c r="J71" s="49"/>
      <c r="K71" s="66"/>
    </row>
    <row r="72" spans="1:11" ht="33.75" customHeight="1" x14ac:dyDescent="0.25">
      <c r="A72" s="118">
        <v>16</v>
      </c>
      <c r="B72" s="263" t="s">
        <v>229</v>
      </c>
      <c r="C72" s="261" t="s">
        <v>163</v>
      </c>
      <c r="D72" s="191">
        <v>1</v>
      </c>
      <c r="E72" s="76" t="s">
        <v>230</v>
      </c>
      <c r="F72" s="163" t="s">
        <v>21</v>
      </c>
      <c r="G72" s="33"/>
      <c r="H72" s="37"/>
      <c r="I72" s="33"/>
      <c r="J72" s="67" t="s">
        <v>22</v>
      </c>
      <c r="K72" s="29">
        <v>63576000</v>
      </c>
    </row>
    <row r="73" spans="1:11" ht="33.75" customHeight="1" x14ac:dyDescent="0.25">
      <c r="A73" s="96"/>
      <c r="B73" s="264"/>
      <c r="C73" s="262"/>
      <c r="D73" s="123">
        <v>2</v>
      </c>
      <c r="E73" s="44" t="s">
        <v>181</v>
      </c>
      <c r="F73" s="89" t="s">
        <v>58</v>
      </c>
      <c r="G73" s="34"/>
      <c r="H73" s="37"/>
      <c r="I73" s="33"/>
      <c r="J73" s="37"/>
      <c r="K73" s="33"/>
    </row>
    <row r="74" spans="1:11" ht="32.25" customHeight="1" x14ac:dyDescent="0.25">
      <c r="A74" s="96"/>
      <c r="B74" s="121"/>
      <c r="C74" s="125"/>
      <c r="D74" s="179">
        <v>3</v>
      </c>
      <c r="E74" s="44" t="s">
        <v>231</v>
      </c>
      <c r="F74" s="206" t="s">
        <v>58</v>
      </c>
      <c r="G74" s="33"/>
      <c r="H74" s="37"/>
      <c r="I74" s="33"/>
      <c r="J74" s="37"/>
      <c r="K74" s="33"/>
    </row>
    <row r="75" spans="1:11" ht="36" customHeight="1" x14ac:dyDescent="0.25">
      <c r="A75" s="156"/>
      <c r="B75" s="188"/>
      <c r="C75" s="202"/>
      <c r="D75" s="162">
        <v>4</v>
      </c>
      <c r="E75" s="56" t="s">
        <v>187</v>
      </c>
      <c r="F75" s="160" t="s">
        <v>33</v>
      </c>
      <c r="G75" s="49"/>
      <c r="H75" s="50"/>
      <c r="I75" s="49"/>
      <c r="J75" s="50"/>
      <c r="K75" s="49"/>
    </row>
    <row r="76" spans="1:11" ht="21" customHeight="1" x14ac:dyDescent="0.25">
      <c r="A76" s="14">
        <v>1</v>
      </c>
      <c r="B76" s="14">
        <v>2</v>
      </c>
      <c r="C76" s="15">
        <v>3</v>
      </c>
      <c r="D76" s="14"/>
      <c r="E76" s="14">
        <v>4</v>
      </c>
      <c r="F76" s="14"/>
      <c r="G76" s="14"/>
      <c r="H76" s="14">
        <v>5</v>
      </c>
      <c r="I76" s="14"/>
      <c r="J76" s="14">
        <v>6</v>
      </c>
      <c r="K76" s="14">
        <v>7</v>
      </c>
    </row>
    <row r="77" spans="1:11" ht="33" customHeight="1" x14ac:dyDescent="0.25">
      <c r="A77" s="184">
        <v>17</v>
      </c>
      <c r="B77" s="263" t="s">
        <v>232</v>
      </c>
      <c r="C77" s="261" t="s">
        <v>169</v>
      </c>
      <c r="D77" s="191">
        <v>1</v>
      </c>
      <c r="E77" s="76" t="s">
        <v>233</v>
      </c>
      <c r="F77" s="205" t="s">
        <v>99</v>
      </c>
      <c r="G77" s="33"/>
      <c r="H77" s="37"/>
      <c r="I77" s="33"/>
      <c r="J77" s="67" t="s">
        <v>22</v>
      </c>
      <c r="K77" s="29">
        <v>59792000</v>
      </c>
    </row>
    <row r="78" spans="1:11" ht="31.5" customHeight="1" x14ac:dyDescent="0.25">
      <c r="A78" s="118"/>
      <c r="B78" s="264"/>
      <c r="C78" s="262"/>
      <c r="D78" s="123">
        <v>2</v>
      </c>
      <c r="E78" s="64" t="s">
        <v>234</v>
      </c>
      <c r="F78" s="203" t="s">
        <v>58</v>
      </c>
      <c r="G78" s="34"/>
      <c r="H78" s="37"/>
      <c r="I78" s="33"/>
      <c r="J78" s="37"/>
      <c r="K78" s="33"/>
    </row>
    <row r="79" spans="1:11" ht="45" x14ac:dyDescent="0.25">
      <c r="A79" s="128"/>
      <c r="B79" s="188"/>
      <c r="C79" s="202"/>
      <c r="D79" s="162">
        <v>3</v>
      </c>
      <c r="E79" s="56" t="s">
        <v>688</v>
      </c>
      <c r="F79" s="128" t="s">
        <v>99</v>
      </c>
      <c r="G79" s="49"/>
      <c r="H79" s="50"/>
      <c r="I79" s="49"/>
      <c r="J79" s="50"/>
      <c r="K79" s="49"/>
    </row>
    <row r="80" spans="1:11" ht="32.25" customHeight="1" x14ac:dyDescent="0.25">
      <c r="A80" s="184">
        <v>18</v>
      </c>
      <c r="B80" s="263" t="s">
        <v>235</v>
      </c>
      <c r="C80" s="262" t="s">
        <v>169</v>
      </c>
      <c r="D80" s="191">
        <v>1</v>
      </c>
      <c r="E80" s="197" t="s">
        <v>236</v>
      </c>
      <c r="F80" s="163" t="s">
        <v>21</v>
      </c>
      <c r="G80" s="34"/>
      <c r="H80" s="37"/>
      <c r="I80" s="33"/>
      <c r="J80" s="67" t="s">
        <v>22</v>
      </c>
      <c r="K80" s="29">
        <v>59120000</v>
      </c>
    </row>
    <row r="81" spans="1:11" ht="47.25" customHeight="1" x14ac:dyDescent="0.25">
      <c r="A81" s="118"/>
      <c r="B81" s="264"/>
      <c r="C81" s="262"/>
      <c r="D81" s="123">
        <v>2</v>
      </c>
      <c r="E81" s="64" t="s">
        <v>237</v>
      </c>
      <c r="F81" s="89" t="s">
        <v>55</v>
      </c>
      <c r="G81" s="34"/>
      <c r="H81" s="37"/>
      <c r="I81" s="33"/>
      <c r="J81" s="37"/>
      <c r="K81" s="33"/>
    </row>
    <row r="82" spans="1:11" ht="33" customHeight="1" x14ac:dyDescent="0.25">
      <c r="A82" s="118"/>
      <c r="B82" s="121"/>
      <c r="C82" s="125"/>
      <c r="D82" s="179">
        <v>3</v>
      </c>
      <c r="E82" s="90" t="s">
        <v>238</v>
      </c>
      <c r="F82" s="204" t="s">
        <v>21</v>
      </c>
      <c r="G82" s="33"/>
      <c r="H82" s="37"/>
      <c r="I82" s="33"/>
      <c r="J82" s="37"/>
      <c r="K82" s="33"/>
    </row>
    <row r="83" spans="1:11" ht="31.5" customHeight="1" x14ac:dyDescent="0.25">
      <c r="A83" s="128"/>
      <c r="B83" s="207"/>
      <c r="C83" s="195"/>
      <c r="D83" s="196">
        <v>4</v>
      </c>
      <c r="E83" s="101" t="s">
        <v>239</v>
      </c>
      <c r="F83" s="118" t="s">
        <v>43</v>
      </c>
      <c r="G83" s="50"/>
      <c r="H83" s="49"/>
      <c r="I83" s="50"/>
      <c r="J83" s="49"/>
      <c r="K83" s="66"/>
    </row>
    <row r="84" spans="1:11" ht="32.25" customHeight="1" x14ac:dyDescent="0.25">
      <c r="A84" s="184">
        <v>19</v>
      </c>
      <c r="B84" s="291" t="s">
        <v>240</v>
      </c>
      <c r="C84" s="261" t="s">
        <v>169</v>
      </c>
      <c r="D84" s="120">
        <v>1</v>
      </c>
      <c r="E84" s="72" t="s">
        <v>186</v>
      </c>
      <c r="F84" s="198" t="s">
        <v>21</v>
      </c>
      <c r="G84" s="47"/>
      <c r="H84" s="43"/>
      <c r="I84" s="42"/>
      <c r="J84" s="57" t="s">
        <v>22</v>
      </c>
      <c r="K84" s="21">
        <v>58000000</v>
      </c>
    </row>
    <row r="85" spans="1:11" ht="30" x14ac:dyDescent="0.25">
      <c r="A85" s="96"/>
      <c r="B85" s="292"/>
      <c r="C85" s="262"/>
      <c r="D85" s="123">
        <v>2</v>
      </c>
      <c r="E85" s="80" t="s">
        <v>185</v>
      </c>
      <c r="F85" s="99" t="s">
        <v>58</v>
      </c>
      <c r="G85" s="34"/>
      <c r="H85" s="37"/>
      <c r="I85" s="33"/>
      <c r="J85" s="37"/>
      <c r="K85" s="33"/>
    </row>
    <row r="86" spans="1:11" ht="44.25" customHeight="1" x14ac:dyDescent="0.25">
      <c r="A86" s="156"/>
      <c r="B86" s="188"/>
      <c r="C86" s="156"/>
      <c r="D86" s="162">
        <v>3</v>
      </c>
      <c r="E86" s="92" t="s">
        <v>167</v>
      </c>
      <c r="F86" s="128" t="s">
        <v>43</v>
      </c>
      <c r="G86" s="49"/>
      <c r="H86" s="50"/>
      <c r="I86" s="49"/>
      <c r="J86" s="50"/>
      <c r="K86" s="49"/>
    </row>
    <row r="87" spans="1:11" ht="22.5" customHeight="1" x14ac:dyDescent="0.25">
      <c r="G87" s="285" t="s">
        <v>664</v>
      </c>
      <c r="H87" s="285"/>
      <c r="I87" s="285"/>
      <c r="J87" s="284">
        <f>K12+K16+K20+K25+K29+K33+K37+K40+K44+K48+K52+K55+K60+K64+K68+K72+K77+K80+K84</f>
        <v>1182758000</v>
      </c>
      <c r="K87" s="285"/>
    </row>
    <row r="89" spans="1:11" x14ac:dyDescent="0.25">
      <c r="A89" s="286" t="s">
        <v>689</v>
      </c>
      <c r="B89" s="286"/>
      <c r="C89" s="286"/>
      <c r="D89" s="286"/>
      <c r="E89" s="286"/>
    </row>
    <row r="97" spans="1:1" x14ac:dyDescent="0.25">
      <c r="A97" s="127" t="s">
        <v>672</v>
      </c>
    </row>
  </sheetData>
  <mergeCells count="54">
    <mergeCell ref="A7:K7"/>
    <mergeCell ref="A8:A10"/>
    <mergeCell ref="B8:B10"/>
    <mergeCell ref="C8:C10"/>
    <mergeCell ref="D8:E10"/>
    <mergeCell ref="F8:F10"/>
    <mergeCell ref="G8:I9"/>
    <mergeCell ref="J8:J10"/>
    <mergeCell ref="K8:K10"/>
    <mergeCell ref="A1:J1"/>
    <mergeCell ref="A2:B2"/>
    <mergeCell ref="A4:K4"/>
    <mergeCell ref="A5:K5"/>
    <mergeCell ref="A6:K6"/>
    <mergeCell ref="B44:B45"/>
    <mergeCell ref="C33:C35"/>
    <mergeCell ref="L8:L10"/>
    <mergeCell ref="M8:M10"/>
    <mergeCell ref="B12:B14"/>
    <mergeCell ref="C12:C13"/>
    <mergeCell ref="B16:B17"/>
    <mergeCell ref="C16:C17"/>
    <mergeCell ref="C68:C69"/>
    <mergeCell ref="B72:B73"/>
    <mergeCell ref="C72:C73"/>
    <mergeCell ref="C52:C53"/>
    <mergeCell ref="B20:B21"/>
    <mergeCell ref="C20:C21"/>
    <mergeCell ref="C25:C26"/>
    <mergeCell ref="C29:C30"/>
    <mergeCell ref="B37:B38"/>
    <mergeCell ref="C37:C38"/>
    <mergeCell ref="C40:C41"/>
    <mergeCell ref="C44:C45"/>
    <mergeCell ref="C48:C49"/>
    <mergeCell ref="B25:B28"/>
    <mergeCell ref="B48:B49"/>
    <mergeCell ref="B33:B34"/>
    <mergeCell ref="J87:K87"/>
    <mergeCell ref="G87:I87"/>
    <mergeCell ref="A89:E89"/>
    <mergeCell ref="B52:B53"/>
    <mergeCell ref="B68:B69"/>
    <mergeCell ref="B64:B65"/>
    <mergeCell ref="B60:B61"/>
    <mergeCell ref="B80:B81"/>
    <mergeCell ref="B77:B78"/>
    <mergeCell ref="C77:C78"/>
    <mergeCell ref="C80:C81"/>
    <mergeCell ref="B84:B85"/>
    <mergeCell ref="C84:C85"/>
    <mergeCell ref="C55:C56"/>
    <mergeCell ref="C60:C61"/>
    <mergeCell ref="C64:C65"/>
  </mergeCells>
  <hyperlinks>
    <hyperlink ref="L16" r:id="rId1"/>
    <hyperlink ref="L12" r:id="rId2"/>
  </hyperlinks>
  <pageMargins left="0.70866141732283472" right="0.11811023622047245" top="0.55118110236220474" bottom="0.55118110236220474" header="0.31496062992125984" footer="0.31496062992125984"/>
  <pageSetup paperSize="9" scale="95" orientation="landscape" horizontalDpi="4294967293" verticalDpi="4294967293" r:id="rId3"/>
  <rowBreaks count="3" manualBreakCount="3">
    <brk id="23" max="16383" man="1"/>
    <brk id="58" max="16383" man="1"/>
    <brk id="7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view="pageBreakPreview" topLeftCell="A7" zoomScaleNormal="100" zoomScaleSheetLayoutView="100" workbookViewId="0">
      <selection activeCell="E27" sqref="E27"/>
    </sheetView>
  </sheetViews>
  <sheetFormatPr defaultRowHeight="15" x14ac:dyDescent="0.25"/>
  <cols>
    <col min="1" max="1" width="6" customWidth="1"/>
    <col min="2" max="2" width="47.140625" customWidth="1"/>
    <col min="3" max="3" width="12.28515625" customWidth="1"/>
    <col min="4" max="4" width="4.85546875" customWidth="1"/>
    <col min="5" max="5" width="36.42578125" customWidth="1"/>
    <col min="6" max="6" width="5.7109375" customWidth="1"/>
    <col min="7" max="7" width="4.28515625" customWidth="1"/>
    <col min="8" max="8" width="4.42578125" customWidth="1"/>
    <col min="9" max="9" width="4.28515625" customWidth="1"/>
    <col min="10" max="10" width="11.7109375" customWidth="1"/>
    <col min="11" max="11" width="11.28515625" customWidth="1"/>
    <col min="12" max="12" width="31.42578125" hidden="1" customWidth="1"/>
    <col min="13" max="13" width="20.7109375" hidden="1" customWidth="1"/>
  </cols>
  <sheetData>
    <row r="1" spans="1:13" ht="15.75" x14ac:dyDescent="0.25">
      <c r="A1" s="258" t="s">
        <v>0</v>
      </c>
      <c r="B1" s="258"/>
      <c r="C1" s="258"/>
      <c r="D1" s="258"/>
      <c r="E1" s="258"/>
      <c r="F1" s="258"/>
      <c r="G1" s="258"/>
      <c r="H1" s="258"/>
      <c r="I1" s="258"/>
      <c r="J1" s="258"/>
      <c r="K1" s="1"/>
    </row>
    <row r="2" spans="1:13" ht="12" customHeight="1" x14ac:dyDescent="0.25">
      <c r="A2" s="258" t="s">
        <v>1</v>
      </c>
      <c r="B2" s="258"/>
      <c r="C2" s="2"/>
      <c r="D2" s="3"/>
      <c r="E2" s="4"/>
      <c r="F2" s="5"/>
      <c r="G2" s="6"/>
      <c r="H2" s="6"/>
      <c r="I2" s="6"/>
      <c r="J2" s="6"/>
      <c r="K2" s="1"/>
    </row>
    <row r="3" spans="1:13" ht="6" customHeight="1" x14ac:dyDescent="0.25">
      <c r="A3" s="7"/>
      <c r="B3" s="8"/>
      <c r="C3" s="9"/>
      <c r="D3" s="10"/>
      <c r="E3" s="4"/>
      <c r="F3" s="11"/>
      <c r="G3" s="1"/>
      <c r="H3" s="1"/>
      <c r="I3" s="1"/>
      <c r="J3" s="1"/>
      <c r="K3" s="1"/>
    </row>
    <row r="4" spans="1:13" ht="14.25" customHeight="1" x14ac:dyDescent="0.25">
      <c r="A4" s="259" t="s">
        <v>2</v>
      </c>
      <c r="B4" s="259"/>
      <c r="C4" s="259"/>
      <c r="D4" s="259"/>
      <c r="E4" s="259"/>
      <c r="F4" s="259"/>
      <c r="G4" s="259"/>
      <c r="H4" s="259"/>
      <c r="I4" s="259"/>
      <c r="J4" s="259"/>
      <c r="K4" s="259"/>
    </row>
    <row r="5" spans="1:13" ht="14.25" customHeight="1" x14ac:dyDescent="0.25">
      <c r="A5" s="260" t="s">
        <v>3</v>
      </c>
      <c r="B5" s="260"/>
      <c r="C5" s="260"/>
      <c r="D5" s="260"/>
      <c r="E5" s="260"/>
      <c r="F5" s="260"/>
      <c r="G5" s="260"/>
      <c r="H5" s="260"/>
      <c r="I5" s="260"/>
      <c r="J5" s="260"/>
      <c r="K5" s="260"/>
    </row>
    <row r="6" spans="1:13" ht="14.25" customHeight="1" x14ac:dyDescent="0.25">
      <c r="A6" s="260" t="s">
        <v>4</v>
      </c>
      <c r="B6" s="260"/>
      <c r="C6" s="260"/>
      <c r="D6" s="260"/>
      <c r="E6" s="260"/>
      <c r="F6" s="260"/>
      <c r="G6" s="260"/>
      <c r="H6" s="260"/>
      <c r="I6" s="260"/>
      <c r="J6" s="260"/>
      <c r="K6" s="260"/>
    </row>
    <row r="7" spans="1:13" ht="11.25" customHeight="1" x14ac:dyDescent="0.25">
      <c r="A7" s="271"/>
      <c r="B7" s="271"/>
      <c r="C7" s="271"/>
      <c r="D7" s="271"/>
      <c r="E7" s="271"/>
      <c r="F7" s="271"/>
      <c r="G7" s="271"/>
      <c r="H7" s="271"/>
      <c r="I7" s="271"/>
      <c r="J7" s="271"/>
      <c r="K7" s="271"/>
    </row>
    <row r="8" spans="1:13" ht="11.25" customHeight="1" x14ac:dyDescent="0.25">
      <c r="A8" s="272" t="s">
        <v>5</v>
      </c>
      <c r="B8" s="272" t="s">
        <v>6</v>
      </c>
      <c r="C8" s="272" t="s">
        <v>7</v>
      </c>
      <c r="D8" s="272" t="s">
        <v>8</v>
      </c>
      <c r="E8" s="274"/>
      <c r="F8" s="276" t="s">
        <v>9</v>
      </c>
      <c r="G8" s="293" t="s">
        <v>10</v>
      </c>
      <c r="H8" s="293"/>
      <c r="I8" s="293"/>
      <c r="J8" s="272" t="s">
        <v>11</v>
      </c>
      <c r="K8" s="272" t="s">
        <v>12</v>
      </c>
      <c r="L8" s="251" t="s">
        <v>13</v>
      </c>
      <c r="M8" s="251" t="s">
        <v>14</v>
      </c>
    </row>
    <row r="9" spans="1:13" ht="12.75" customHeight="1" x14ac:dyDescent="0.25">
      <c r="A9" s="273"/>
      <c r="B9" s="274"/>
      <c r="C9" s="275"/>
      <c r="D9" s="274"/>
      <c r="E9" s="274"/>
      <c r="F9" s="276"/>
      <c r="G9" s="293"/>
      <c r="H9" s="293"/>
      <c r="I9" s="293"/>
      <c r="J9" s="273"/>
      <c r="K9" s="273"/>
      <c r="L9" s="252"/>
      <c r="M9" s="252"/>
    </row>
    <row r="10" spans="1:13" ht="13.9" customHeight="1" x14ac:dyDescent="0.25">
      <c r="A10" s="273"/>
      <c r="B10" s="274"/>
      <c r="C10" s="275"/>
      <c r="D10" s="274"/>
      <c r="E10" s="274"/>
      <c r="F10" s="276"/>
      <c r="G10" s="12" t="s">
        <v>15</v>
      </c>
      <c r="H10" s="12" t="s">
        <v>16</v>
      </c>
      <c r="I10" s="12" t="s">
        <v>17</v>
      </c>
      <c r="J10" s="273"/>
      <c r="K10" s="273"/>
      <c r="L10" s="253"/>
      <c r="M10" s="253"/>
    </row>
    <row r="11" spans="1:13" ht="13.5" customHeight="1" x14ac:dyDescent="0.25">
      <c r="A11" s="13">
        <v>1</v>
      </c>
      <c r="B11" s="14">
        <v>2</v>
      </c>
      <c r="C11" s="15">
        <v>3</v>
      </c>
      <c r="D11" s="14"/>
      <c r="E11" s="14">
        <v>4</v>
      </c>
      <c r="F11" s="13"/>
      <c r="G11" s="13"/>
      <c r="H11" s="13">
        <v>5</v>
      </c>
      <c r="I11" s="13"/>
      <c r="J11" s="13">
        <v>6</v>
      </c>
      <c r="K11" s="13">
        <v>7</v>
      </c>
      <c r="L11" s="16"/>
      <c r="M11" s="16"/>
    </row>
    <row r="12" spans="1:13" ht="29.25" customHeight="1" x14ac:dyDescent="0.25">
      <c r="A12" s="208">
        <v>1</v>
      </c>
      <c r="B12" s="267" t="s">
        <v>241</v>
      </c>
      <c r="C12" s="261" t="s">
        <v>242</v>
      </c>
      <c r="D12" s="117">
        <v>1</v>
      </c>
      <c r="E12" s="74" t="s">
        <v>694</v>
      </c>
      <c r="F12" s="117" t="s">
        <v>29</v>
      </c>
      <c r="G12" s="20"/>
      <c r="H12" s="20"/>
      <c r="I12" s="20"/>
      <c r="J12" s="21" t="s">
        <v>22</v>
      </c>
      <c r="K12" s="21">
        <v>61590000</v>
      </c>
      <c r="L12" s="22" t="s">
        <v>23</v>
      </c>
      <c r="M12" s="23" t="s">
        <v>24</v>
      </c>
    </row>
    <row r="13" spans="1:13" ht="29.25" customHeight="1" x14ac:dyDescent="0.25">
      <c r="A13" s="209"/>
      <c r="B13" s="268"/>
      <c r="C13" s="262"/>
      <c r="D13" s="53">
        <v>2</v>
      </c>
      <c r="E13" s="44" t="s">
        <v>243</v>
      </c>
      <c r="F13" s="89" t="s">
        <v>21</v>
      </c>
      <c r="G13" s="28"/>
      <c r="H13" s="28"/>
      <c r="I13" s="28"/>
      <c r="J13" s="29"/>
      <c r="K13" s="29"/>
      <c r="L13" s="22"/>
      <c r="M13" s="23"/>
    </row>
    <row r="14" spans="1:13" ht="30.75" customHeight="1" x14ac:dyDescent="0.25">
      <c r="A14" s="209"/>
      <c r="B14" s="287"/>
      <c r="C14" s="94"/>
      <c r="D14" s="53">
        <v>3</v>
      </c>
      <c r="E14" s="44" t="s">
        <v>244</v>
      </c>
      <c r="F14" s="89" t="s">
        <v>43</v>
      </c>
      <c r="G14" s="28"/>
      <c r="H14" s="28"/>
      <c r="I14" s="28"/>
      <c r="J14" s="29"/>
      <c r="K14" s="29"/>
      <c r="L14" s="22"/>
      <c r="M14" s="23"/>
    </row>
    <row r="15" spans="1:13" ht="30" customHeight="1" x14ac:dyDescent="0.25">
      <c r="A15" s="208">
        <v>2</v>
      </c>
      <c r="B15" s="268" t="s">
        <v>245</v>
      </c>
      <c r="C15" s="261" t="s">
        <v>246</v>
      </c>
      <c r="D15" s="117">
        <v>1</v>
      </c>
      <c r="E15" s="74" t="s">
        <v>247</v>
      </c>
      <c r="F15" s="131" t="s">
        <v>21</v>
      </c>
      <c r="G15" s="20"/>
      <c r="H15" s="20"/>
      <c r="I15" s="20"/>
      <c r="J15" s="21" t="s">
        <v>22</v>
      </c>
      <c r="K15" s="21">
        <v>63950000</v>
      </c>
      <c r="L15" s="31" t="s">
        <v>30</v>
      </c>
      <c r="M15" s="32" t="s">
        <v>31</v>
      </c>
    </row>
    <row r="16" spans="1:13" ht="30" customHeight="1" x14ac:dyDescent="0.25">
      <c r="A16" s="96"/>
      <c r="B16" s="268"/>
      <c r="C16" s="262"/>
      <c r="D16" s="53">
        <v>2</v>
      </c>
      <c r="E16" s="44" t="s">
        <v>248</v>
      </c>
      <c r="F16" s="118" t="s">
        <v>99</v>
      </c>
      <c r="G16" s="33"/>
      <c r="H16" s="33"/>
      <c r="I16" s="33"/>
      <c r="J16" s="33"/>
      <c r="K16" s="33"/>
      <c r="L16" s="16"/>
      <c r="M16" s="16"/>
    </row>
    <row r="17" spans="1:11" ht="30" customHeight="1" x14ac:dyDescent="0.25">
      <c r="A17" s="96"/>
      <c r="B17" s="186"/>
      <c r="C17" s="283"/>
      <c r="D17" s="99">
        <v>3</v>
      </c>
      <c r="E17" s="44" t="s">
        <v>693</v>
      </c>
      <c r="F17" s="118" t="s">
        <v>43</v>
      </c>
      <c r="G17" s="33"/>
      <c r="H17" s="33"/>
      <c r="I17" s="33"/>
      <c r="J17" s="33"/>
      <c r="K17" s="33"/>
    </row>
    <row r="18" spans="1:11" ht="29.25" customHeight="1" x14ac:dyDescent="0.25">
      <c r="A18" s="184">
        <v>3</v>
      </c>
      <c r="B18" s="263" t="s">
        <v>249</v>
      </c>
      <c r="C18" s="261" t="s">
        <v>242</v>
      </c>
      <c r="D18" s="117">
        <v>1</v>
      </c>
      <c r="E18" s="75" t="s">
        <v>691</v>
      </c>
      <c r="F18" s="117" t="s">
        <v>21</v>
      </c>
      <c r="G18" s="42"/>
      <c r="H18" s="43"/>
      <c r="I18" s="42"/>
      <c r="J18" s="21" t="s">
        <v>22</v>
      </c>
      <c r="K18" s="21">
        <v>66428000</v>
      </c>
    </row>
    <row r="19" spans="1:11" ht="30" customHeight="1" x14ac:dyDescent="0.25">
      <c r="A19" s="96"/>
      <c r="B19" s="264"/>
      <c r="C19" s="262"/>
      <c r="D19" s="157">
        <v>2</v>
      </c>
      <c r="E19" s="90" t="s">
        <v>250</v>
      </c>
      <c r="F19" s="158" t="s">
        <v>21</v>
      </c>
      <c r="G19" s="34"/>
      <c r="I19" s="33"/>
      <c r="K19" s="33"/>
    </row>
    <row r="20" spans="1:11" ht="30" customHeight="1" x14ac:dyDescent="0.25">
      <c r="A20" s="96"/>
      <c r="B20" s="122"/>
      <c r="C20" s="125"/>
      <c r="D20" s="99">
        <v>3</v>
      </c>
      <c r="E20" s="92" t="s">
        <v>692</v>
      </c>
      <c r="F20" s="128" t="s">
        <v>43</v>
      </c>
      <c r="G20" s="33"/>
      <c r="I20" s="33"/>
      <c r="K20" s="33"/>
    </row>
    <row r="21" spans="1:11" ht="30.75" customHeight="1" x14ac:dyDescent="0.25">
      <c r="A21" s="184">
        <v>4</v>
      </c>
      <c r="B21" s="63" t="s">
        <v>251</v>
      </c>
      <c r="C21" s="261" t="s">
        <v>252</v>
      </c>
      <c r="D21" s="119">
        <v>1</v>
      </c>
      <c r="E21" s="213" t="s">
        <v>243</v>
      </c>
      <c r="F21" s="205" t="s">
        <v>21</v>
      </c>
      <c r="G21" s="47"/>
      <c r="H21" s="43"/>
      <c r="I21" s="42"/>
      <c r="J21" s="21" t="s">
        <v>22</v>
      </c>
      <c r="K21" s="21">
        <v>61590000</v>
      </c>
    </row>
    <row r="22" spans="1:11" ht="29.25" customHeight="1" x14ac:dyDescent="0.25">
      <c r="A22" s="96"/>
      <c r="B22" s="44"/>
      <c r="C22" s="262"/>
      <c r="D22" s="157">
        <v>2</v>
      </c>
      <c r="E22" s="64" t="s">
        <v>253</v>
      </c>
      <c r="F22" s="159" t="s">
        <v>58</v>
      </c>
      <c r="G22" s="34"/>
      <c r="I22" s="33"/>
      <c r="K22" s="33"/>
    </row>
    <row r="23" spans="1:11" ht="31.15" customHeight="1" x14ac:dyDescent="0.25">
      <c r="A23" s="156"/>
      <c r="B23" s="56"/>
      <c r="C23" s="202"/>
      <c r="D23" s="100">
        <v>3</v>
      </c>
      <c r="E23" s="112" t="s">
        <v>191</v>
      </c>
      <c r="F23" s="100" t="s">
        <v>29</v>
      </c>
      <c r="G23" s="49"/>
      <c r="H23" s="50"/>
      <c r="I23" s="49"/>
      <c r="J23" s="50"/>
      <c r="K23" s="49"/>
    </row>
    <row r="24" spans="1:11" ht="30" customHeight="1" x14ac:dyDescent="0.25">
      <c r="A24" s="184">
        <v>5</v>
      </c>
      <c r="B24" s="267" t="s">
        <v>254</v>
      </c>
      <c r="C24" s="261" t="s">
        <v>255</v>
      </c>
      <c r="D24" s="119">
        <v>1</v>
      </c>
      <c r="E24" s="74" t="s">
        <v>256</v>
      </c>
      <c r="F24" s="117" t="s">
        <v>21</v>
      </c>
      <c r="G24" s="42"/>
      <c r="H24" s="43"/>
      <c r="I24" s="42"/>
      <c r="J24" s="21" t="s">
        <v>22</v>
      </c>
      <c r="K24" s="21">
        <v>63600000</v>
      </c>
    </row>
    <row r="25" spans="1:11" ht="29.25" customHeight="1" x14ac:dyDescent="0.25">
      <c r="A25" s="96"/>
      <c r="B25" s="268"/>
      <c r="C25" s="262"/>
      <c r="D25" s="53">
        <v>2</v>
      </c>
      <c r="E25" s="44" t="s">
        <v>257</v>
      </c>
      <c r="F25" s="89" t="s">
        <v>29</v>
      </c>
      <c r="G25" s="33"/>
      <c r="H25" s="37"/>
      <c r="I25" s="33"/>
      <c r="J25" s="37"/>
      <c r="K25" s="33"/>
    </row>
    <row r="26" spans="1:11" ht="31.15" customHeight="1" x14ac:dyDescent="0.25">
      <c r="A26" s="96"/>
      <c r="B26" s="121"/>
      <c r="C26" s="125"/>
      <c r="D26" s="99">
        <v>3</v>
      </c>
      <c r="E26" s="44" t="s">
        <v>727</v>
      </c>
      <c r="F26" s="159" t="s">
        <v>58</v>
      </c>
      <c r="G26" s="33"/>
      <c r="H26" s="37"/>
      <c r="I26" s="33"/>
      <c r="J26" s="37"/>
      <c r="K26" s="33"/>
    </row>
    <row r="27" spans="1:11" ht="31.15" customHeight="1" x14ac:dyDescent="0.25">
      <c r="A27" s="156"/>
      <c r="B27" s="188"/>
      <c r="C27" s="202"/>
      <c r="D27" s="181">
        <v>4</v>
      </c>
      <c r="E27" s="56" t="s">
        <v>728</v>
      </c>
      <c r="F27" s="187" t="s">
        <v>33</v>
      </c>
      <c r="G27" s="49"/>
      <c r="H27" s="50"/>
      <c r="I27" s="49"/>
      <c r="J27" s="50"/>
      <c r="K27" s="49"/>
    </row>
    <row r="28" spans="1:11" s="111" customFormat="1" ht="18.75" customHeight="1" x14ac:dyDescent="0.25">
      <c r="A28" s="14">
        <v>1</v>
      </c>
      <c r="B28" s="14">
        <v>2</v>
      </c>
      <c r="C28" s="15">
        <v>3</v>
      </c>
      <c r="D28" s="14"/>
      <c r="E28" s="14">
        <v>4</v>
      </c>
      <c r="F28" s="14"/>
      <c r="G28" s="14"/>
      <c r="H28" s="14">
        <v>5</v>
      </c>
      <c r="I28" s="14"/>
      <c r="J28" s="14">
        <v>6</v>
      </c>
      <c r="K28" s="14">
        <v>7</v>
      </c>
    </row>
    <row r="29" spans="1:11" ht="32.25" customHeight="1" x14ac:dyDescent="0.25">
      <c r="A29" s="184">
        <v>6</v>
      </c>
      <c r="B29" s="63" t="s">
        <v>258</v>
      </c>
      <c r="C29" s="261" t="s">
        <v>259</v>
      </c>
      <c r="D29" s="119">
        <v>1</v>
      </c>
      <c r="E29" s="76" t="s">
        <v>250</v>
      </c>
      <c r="F29" s="216" t="s">
        <v>21</v>
      </c>
      <c r="G29" s="42"/>
      <c r="H29" s="43"/>
      <c r="I29" s="42"/>
      <c r="J29" s="21" t="s">
        <v>22</v>
      </c>
      <c r="K29" s="21">
        <v>66400000</v>
      </c>
    </row>
    <row r="30" spans="1:11" ht="32.25" customHeight="1" x14ac:dyDescent="0.25">
      <c r="A30" s="96"/>
      <c r="B30" s="38"/>
      <c r="C30" s="262"/>
      <c r="D30" s="53">
        <v>2</v>
      </c>
      <c r="E30" s="44" t="s">
        <v>696</v>
      </c>
      <c r="F30" s="161" t="s">
        <v>58</v>
      </c>
      <c r="G30" s="33"/>
      <c r="I30" s="33"/>
      <c r="K30" s="33"/>
    </row>
    <row r="31" spans="1:11" ht="31.5" customHeight="1" x14ac:dyDescent="0.25">
      <c r="A31" s="96"/>
      <c r="B31" s="122"/>
      <c r="C31" s="283"/>
      <c r="D31" s="99">
        <v>3</v>
      </c>
      <c r="E31" s="64" t="s">
        <v>260</v>
      </c>
      <c r="F31" s="159" t="s">
        <v>43</v>
      </c>
      <c r="G31" s="34"/>
      <c r="I31" s="33"/>
      <c r="K31" s="33"/>
    </row>
    <row r="32" spans="1:11" ht="33" customHeight="1" x14ac:dyDescent="0.25">
      <c r="A32" s="184">
        <v>7</v>
      </c>
      <c r="B32" s="263" t="s">
        <v>261</v>
      </c>
      <c r="C32" s="261" t="s">
        <v>262</v>
      </c>
      <c r="D32" s="120">
        <v>1</v>
      </c>
      <c r="E32" s="74" t="s">
        <v>263</v>
      </c>
      <c r="F32" s="120" t="s">
        <v>58</v>
      </c>
      <c r="G32" s="42"/>
      <c r="H32" s="43"/>
      <c r="I32" s="42"/>
      <c r="J32" s="21" t="s">
        <v>22</v>
      </c>
      <c r="K32" s="21">
        <v>63600000</v>
      </c>
    </row>
    <row r="33" spans="1:11" ht="31.5" customHeight="1" x14ac:dyDescent="0.25">
      <c r="A33" s="96"/>
      <c r="B33" s="264"/>
      <c r="C33" s="262"/>
      <c r="D33" s="99">
        <v>2</v>
      </c>
      <c r="E33" s="44" t="s">
        <v>264</v>
      </c>
      <c r="F33" s="89" t="s">
        <v>58</v>
      </c>
      <c r="G33" s="33"/>
      <c r="H33" s="37"/>
      <c r="I33" s="33"/>
      <c r="J33" s="37"/>
      <c r="K33" s="33"/>
    </row>
    <row r="34" spans="1:11" ht="31.5" customHeight="1" x14ac:dyDescent="0.25">
      <c r="A34" s="156"/>
      <c r="B34" s="188"/>
      <c r="C34" s="97"/>
      <c r="D34" s="189">
        <v>3</v>
      </c>
      <c r="E34" s="56" t="s">
        <v>265</v>
      </c>
      <c r="F34" s="160" t="s">
        <v>58</v>
      </c>
      <c r="G34" s="49"/>
      <c r="H34" s="50"/>
      <c r="I34" s="49"/>
      <c r="J34" s="50"/>
      <c r="K34" s="49"/>
    </row>
    <row r="35" spans="1:11" ht="32.25" customHeight="1" x14ac:dyDescent="0.25">
      <c r="A35" s="190">
        <v>8</v>
      </c>
      <c r="B35" s="38" t="s">
        <v>266</v>
      </c>
      <c r="C35" s="261" t="s">
        <v>267</v>
      </c>
      <c r="D35" s="191">
        <v>1</v>
      </c>
      <c r="E35" s="76" t="s">
        <v>268</v>
      </c>
      <c r="F35" s="192" t="s">
        <v>21</v>
      </c>
      <c r="G35" s="33"/>
      <c r="H35" s="37"/>
      <c r="I35" s="33"/>
      <c r="J35" s="29" t="s">
        <v>22</v>
      </c>
      <c r="K35" s="21">
        <v>63240000</v>
      </c>
    </row>
    <row r="36" spans="1:11" ht="30.75" customHeight="1" x14ac:dyDescent="0.25">
      <c r="A36" s="185"/>
      <c r="B36" s="96"/>
      <c r="C36" s="262"/>
      <c r="D36" s="124">
        <v>2</v>
      </c>
      <c r="E36" s="77" t="s">
        <v>694</v>
      </c>
      <c r="F36" s="99" t="s">
        <v>29</v>
      </c>
      <c r="G36" s="34"/>
      <c r="H36" s="37"/>
      <c r="I36" s="33"/>
      <c r="J36" s="37"/>
      <c r="K36" s="33"/>
    </row>
    <row r="37" spans="1:11" ht="32.25" customHeight="1" x14ac:dyDescent="0.25">
      <c r="A37" s="193"/>
      <c r="B37" s="156"/>
      <c r="C37" s="65"/>
      <c r="D37" s="100">
        <v>3</v>
      </c>
      <c r="E37" s="44" t="s">
        <v>244</v>
      </c>
      <c r="F37" s="89" t="s">
        <v>43</v>
      </c>
      <c r="G37" s="50"/>
      <c r="H37" s="49"/>
      <c r="I37" s="50"/>
      <c r="J37" s="49"/>
      <c r="K37" s="66"/>
    </row>
    <row r="38" spans="1:11" ht="33" customHeight="1" x14ac:dyDescent="0.25">
      <c r="A38" s="184">
        <v>9</v>
      </c>
      <c r="B38" s="41" t="s">
        <v>269</v>
      </c>
      <c r="C38" s="261" t="s">
        <v>270</v>
      </c>
      <c r="D38" s="120">
        <v>1</v>
      </c>
      <c r="E38" s="74" t="s">
        <v>271</v>
      </c>
      <c r="F38" s="130" t="s">
        <v>21</v>
      </c>
      <c r="G38" s="47"/>
      <c r="H38" s="43"/>
      <c r="I38" s="42"/>
      <c r="J38" s="57" t="s">
        <v>22</v>
      </c>
      <c r="K38" s="21">
        <v>63240000</v>
      </c>
    </row>
    <row r="39" spans="1:11" ht="36" customHeight="1" x14ac:dyDescent="0.25">
      <c r="A39" s="156"/>
      <c r="B39" s="188"/>
      <c r="C39" s="283"/>
      <c r="D39" s="189">
        <v>2</v>
      </c>
      <c r="E39" s="56" t="s">
        <v>695</v>
      </c>
      <c r="F39" s="217" t="s">
        <v>33</v>
      </c>
      <c r="G39" s="49"/>
      <c r="H39" s="50"/>
      <c r="I39" s="49"/>
      <c r="J39" s="50"/>
      <c r="K39" s="49"/>
    </row>
    <row r="40" spans="1:11" ht="20.25" customHeight="1" x14ac:dyDescent="0.25">
      <c r="G40" s="285" t="s">
        <v>664</v>
      </c>
      <c r="H40" s="285"/>
      <c r="I40" s="285"/>
      <c r="J40" s="284">
        <f>K12+K15+K18+K21+K24+K29+K32+K35+K38</f>
        <v>573638000</v>
      </c>
      <c r="K40" s="285"/>
    </row>
    <row r="42" spans="1:11" x14ac:dyDescent="0.25">
      <c r="A42" s="286" t="s">
        <v>690</v>
      </c>
      <c r="B42" s="286"/>
      <c r="C42" s="286"/>
      <c r="D42" s="286"/>
      <c r="E42" s="286"/>
    </row>
    <row r="54" spans="1:1" x14ac:dyDescent="0.25">
      <c r="A54" t="s">
        <v>697</v>
      </c>
    </row>
    <row r="55" spans="1:1" x14ac:dyDescent="0.25">
      <c r="A55" s="127" t="s">
        <v>672</v>
      </c>
    </row>
  </sheetData>
  <mergeCells count="33">
    <mergeCell ref="A7:K7"/>
    <mergeCell ref="A8:A10"/>
    <mergeCell ref="B8:B10"/>
    <mergeCell ref="C8:C10"/>
    <mergeCell ref="D8:E10"/>
    <mergeCell ref="F8:F10"/>
    <mergeCell ref="G8:I9"/>
    <mergeCell ref="J8:J10"/>
    <mergeCell ref="K8:K10"/>
    <mergeCell ref="A1:J1"/>
    <mergeCell ref="A2:B2"/>
    <mergeCell ref="A4:K4"/>
    <mergeCell ref="A5:K5"/>
    <mergeCell ref="A6:K6"/>
    <mergeCell ref="L8:L10"/>
    <mergeCell ref="M8:M10"/>
    <mergeCell ref="B12:B14"/>
    <mergeCell ref="C12:C13"/>
    <mergeCell ref="B15:B16"/>
    <mergeCell ref="C15:C17"/>
    <mergeCell ref="B18:B19"/>
    <mergeCell ref="C18:C19"/>
    <mergeCell ref="C21:C22"/>
    <mergeCell ref="C24:C25"/>
    <mergeCell ref="B32:B33"/>
    <mergeCell ref="C32:C33"/>
    <mergeCell ref="J40:K40"/>
    <mergeCell ref="G40:I40"/>
    <mergeCell ref="A42:E42"/>
    <mergeCell ref="C29:C31"/>
    <mergeCell ref="B24:B25"/>
    <mergeCell ref="C35:C36"/>
    <mergeCell ref="C38:C39"/>
  </mergeCells>
  <hyperlinks>
    <hyperlink ref="L15" r:id="rId1"/>
    <hyperlink ref="L12" r:id="rId2"/>
  </hyperlinks>
  <pageMargins left="0.62992125984251968" right="0.11811023622047245" top="0.39370078740157483" bottom="0.39370078740157483" header="0.31496062992125984" footer="0.31496062992125984"/>
  <pageSetup paperSize="9" scale="90" orientation="landscape" horizontalDpi="4294967293" verticalDpi="4294967293"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Q47"/>
  <sheetViews>
    <sheetView view="pageBreakPreview" topLeftCell="A10" zoomScaleNormal="100" zoomScaleSheetLayoutView="100" workbookViewId="0">
      <selection activeCell="E24" sqref="E24"/>
    </sheetView>
  </sheetViews>
  <sheetFormatPr defaultRowHeight="15" x14ac:dyDescent="0.25"/>
  <cols>
    <col min="1" max="1" width="5.85546875" customWidth="1"/>
    <col min="2" max="2" width="47.140625" customWidth="1"/>
    <col min="3" max="3" width="11" customWidth="1"/>
    <col min="4" max="4" width="4.85546875" customWidth="1"/>
    <col min="5" max="5" width="32.5703125" customWidth="1"/>
    <col min="6" max="6" width="5.7109375" customWidth="1"/>
    <col min="7" max="7" width="4.28515625" customWidth="1"/>
    <col min="8" max="8" width="4.42578125" customWidth="1"/>
    <col min="9" max="9" width="4.28515625" customWidth="1"/>
    <col min="10" max="10" width="11.28515625" customWidth="1"/>
    <col min="11" max="11" width="12.28515625" customWidth="1"/>
    <col min="12" max="12" width="31.42578125" hidden="1" customWidth="1"/>
    <col min="13" max="13" width="20.7109375" hidden="1" customWidth="1"/>
  </cols>
  <sheetData>
    <row r="1" spans="1:17" ht="15.75" x14ac:dyDescent="0.25">
      <c r="A1" s="258" t="s">
        <v>0</v>
      </c>
      <c r="B1" s="258"/>
      <c r="C1" s="258"/>
      <c r="D1" s="258"/>
      <c r="E1" s="258"/>
      <c r="F1" s="258"/>
      <c r="G1" s="258"/>
      <c r="H1" s="258"/>
      <c r="I1" s="258"/>
      <c r="J1" s="258"/>
      <c r="K1" s="1"/>
    </row>
    <row r="2" spans="1:17" ht="15.75" x14ac:dyDescent="0.25">
      <c r="A2" s="258" t="s">
        <v>1</v>
      </c>
      <c r="B2" s="258"/>
      <c r="C2" s="2"/>
      <c r="D2" s="3"/>
      <c r="E2" s="4"/>
      <c r="F2" s="5"/>
      <c r="G2" s="6"/>
      <c r="H2" s="6"/>
      <c r="I2" s="6"/>
      <c r="J2" s="6"/>
      <c r="K2" s="1"/>
    </row>
    <row r="3" spans="1:17" ht="19.5" customHeight="1" x14ac:dyDescent="0.25">
      <c r="A3" s="7"/>
      <c r="B3" s="8"/>
      <c r="C3" s="9"/>
      <c r="D3" s="10"/>
      <c r="E3" s="4"/>
      <c r="F3" s="11"/>
      <c r="G3" s="1"/>
      <c r="H3" s="1"/>
      <c r="I3" s="1"/>
      <c r="J3" s="1"/>
      <c r="K3" s="1"/>
    </row>
    <row r="4" spans="1:17" ht="15.75" x14ac:dyDescent="0.25">
      <c r="A4" s="259" t="s">
        <v>2</v>
      </c>
      <c r="B4" s="259"/>
      <c r="C4" s="259"/>
      <c r="D4" s="259"/>
      <c r="E4" s="259"/>
      <c r="F4" s="259"/>
      <c r="G4" s="259"/>
      <c r="H4" s="259"/>
      <c r="I4" s="259"/>
      <c r="J4" s="259"/>
      <c r="K4" s="259"/>
    </row>
    <row r="5" spans="1:17" ht="15.75" x14ac:dyDescent="0.25">
      <c r="A5" s="260" t="s">
        <v>3</v>
      </c>
      <c r="B5" s="260"/>
      <c r="C5" s="260"/>
      <c r="D5" s="260"/>
      <c r="E5" s="260"/>
      <c r="F5" s="260"/>
      <c r="G5" s="260"/>
      <c r="H5" s="260"/>
      <c r="I5" s="260"/>
      <c r="J5" s="260"/>
      <c r="K5" s="260"/>
    </row>
    <row r="6" spans="1:17" ht="15.75" x14ac:dyDescent="0.25">
      <c r="A6" s="260" t="s">
        <v>4</v>
      </c>
      <c r="B6" s="260"/>
      <c r="C6" s="260"/>
      <c r="D6" s="260"/>
      <c r="E6" s="260"/>
      <c r="F6" s="260"/>
      <c r="G6" s="260"/>
      <c r="H6" s="260"/>
      <c r="I6" s="260"/>
      <c r="J6" s="260"/>
      <c r="K6" s="260"/>
    </row>
    <row r="7" spans="1:17" ht="15.75" x14ac:dyDescent="0.25">
      <c r="A7" s="260"/>
      <c r="B7" s="260"/>
      <c r="C7" s="260"/>
      <c r="D7" s="260"/>
      <c r="E7" s="260"/>
      <c r="F7" s="260"/>
      <c r="G7" s="260"/>
      <c r="H7" s="260"/>
      <c r="I7" s="260"/>
      <c r="J7" s="260"/>
      <c r="K7" s="260"/>
    </row>
    <row r="8" spans="1:17" ht="15.75" x14ac:dyDescent="0.25">
      <c r="A8" s="271"/>
      <c r="B8" s="271"/>
      <c r="C8" s="271"/>
      <c r="D8" s="271"/>
      <c r="E8" s="271"/>
      <c r="F8" s="271"/>
      <c r="G8" s="271"/>
      <c r="H8" s="271"/>
      <c r="I8" s="271"/>
      <c r="J8" s="271"/>
      <c r="K8" s="271"/>
    </row>
    <row r="9" spans="1:17" ht="15.75" customHeight="1" x14ac:dyDescent="0.25">
      <c r="A9" s="272" t="s">
        <v>5</v>
      </c>
      <c r="B9" s="272" t="s">
        <v>6</v>
      </c>
      <c r="C9" s="272" t="s">
        <v>7</v>
      </c>
      <c r="D9" s="272" t="s">
        <v>8</v>
      </c>
      <c r="E9" s="274"/>
      <c r="F9" s="276" t="s">
        <v>9</v>
      </c>
      <c r="G9" s="276" t="s">
        <v>10</v>
      </c>
      <c r="H9" s="276"/>
      <c r="I9" s="276"/>
      <c r="J9" s="272" t="s">
        <v>11</v>
      </c>
      <c r="K9" s="272" t="s">
        <v>12</v>
      </c>
      <c r="L9" s="251" t="s">
        <v>13</v>
      </c>
      <c r="M9" s="251" t="s">
        <v>14</v>
      </c>
    </row>
    <row r="10" spans="1:17" ht="15.75" customHeight="1" x14ac:dyDescent="0.25">
      <c r="A10" s="273"/>
      <c r="B10" s="274"/>
      <c r="C10" s="275"/>
      <c r="D10" s="274"/>
      <c r="E10" s="274"/>
      <c r="F10" s="276"/>
      <c r="G10" s="276"/>
      <c r="H10" s="276"/>
      <c r="I10" s="276"/>
      <c r="J10" s="273"/>
      <c r="K10" s="273"/>
      <c r="L10" s="252"/>
      <c r="M10" s="252"/>
    </row>
    <row r="11" spans="1:17" ht="15.75" customHeight="1" x14ac:dyDescent="0.25">
      <c r="A11" s="273"/>
      <c r="B11" s="274"/>
      <c r="C11" s="275"/>
      <c r="D11" s="274"/>
      <c r="E11" s="274"/>
      <c r="F11" s="276"/>
      <c r="G11" s="12" t="s">
        <v>15</v>
      </c>
      <c r="H11" s="12" t="s">
        <v>16</v>
      </c>
      <c r="I11" s="12" t="s">
        <v>17</v>
      </c>
      <c r="J11" s="273"/>
      <c r="K11" s="273"/>
      <c r="L11" s="253"/>
      <c r="M11" s="253"/>
    </row>
    <row r="12" spans="1:17" ht="16.5" customHeight="1" x14ac:dyDescent="0.25">
      <c r="A12" s="13">
        <v>1</v>
      </c>
      <c r="B12" s="14">
        <v>2</v>
      </c>
      <c r="C12" s="15">
        <v>3</v>
      </c>
      <c r="D12" s="14"/>
      <c r="E12" s="14">
        <v>4</v>
      </c>
      <c r="F12" s="13"/>
      <c r="G12" s="13"/>
      <c r="H12" s="13">
        <v>5</v>
      </c>
      <c r="I12" s="13"/>
      <c r="J12" s="13">
        <v>6</v>
      </c>
      <c r="K12" s="13">
        <v>7</v>
      </c>
      <c r="L12" s="16"/>
      <c r="M12" s="16"/>
      <c r="Q12" s="68"/>
    </row>
    <row r="13" spans="1:17" ht="48" customHeight="1" x14ac:dyDescent="0.25">
      <c r="A13" s="208">
        <v>1</v>
      </c>
      <c r="B13" s="63" t="s">
        <v>272</v>
      </c>
      <c r="C13" s="261" t="s">
        <v>273</v>
      </c>
      <c r="D13" s="117">
        <v>1</v>
      </c>
      <c r="E13" s="74" t="s">
        <v>274</v>
      </c>
      <c r="F13" s="117" t="s">
        <v>55</v>
      </c>
      <c r="G13" s="20"/>
      <c r="H13" s="20"/>
      <c r="I13" s="20"/>
      <c r="J13" s="21" t="s">
        <v>22</v>
      </c>
      <c r="K13" s="69">
        <v>183540000</v>
      </c>
      <c r="L13" s="22" t="s">
        <v>23</v>
      </c>
      <c r="M13" s="23" t="s">
        <v>24</v>
      </c>
      <c r="Q13" s="70"/>
    </row>
    <row r="14" spans="1:17" ht="33" customHeight="1" x14ac:dyDescent="0.25">
      <c r="A14" s="209"/>
      <c r="B14" s="44"/>
      <c r="C14" s="262"/>
      <c r="D14" s="53">
        <v>2</v>
      </c>
      <c r="E14" s="44" t="s">
        <v>275</v>
      </c>
      <c r="F14" s="89" t="s">
        <v>58</v>
      </c>
      <c r="G14" s="28"/>
      <c r="H14" s="28"/>
      <c r="I14" s="28"/>
      <c r="J14" s="29"/>
      <c r="K14" s="29"/>
      <c r="L14" s="22"/>
      <c r="M14" s="23"/>
    </row>
    <row r="15" spans="1:17" ht="39.75" customHeight="1" x14ac:dyDescent="0.25">
      <c r="A15" s="209"/>
      <c r="B15" s="56"/>
      <c r="C15" s="94"/>
      <c r="D15" s="53">
        <v>3</v>
      </c>
      <c r="E15" s="44" t="s">
        <v>276</v>
      </c>
      <c r="F15" s="89" t="s">
        <v>43</v>
      </c>
      <c r="G15" s="28"/>
      <c r="H15" s="28"/>
      <c r="I15" s="28"/>
      <c r="J15" s="29"/>
      <c r="K15" s="29"/>
      <c r="L15" s="22"/>
      <c r="M15" s="23"/>
    </row>
    <row r="16" spans="1:17" ht="34.5" customHeight="1" x14ac:dyDescent="0.25">
      <c r="A16" s="208">
        <v>2</v>
      </c>
      <c r="B16" s="267" t="s">
        <v>277</v>
      </c>
      <c r="C16" s="261" t="s">
        <v>278</v>
      </c>
      <c r="D16" s="117">
        <v>1</v>
      </c>
      <c r="E16" s="74" t="s">
        <v>279</v>
      </c>
      <c r="F16" s="117" t="s">
        <v>21</v>
      </c>
      <c r="G16" s="20"/>
      <c r="H16" s="20"/>
      <c r="I16" s="20"/>
      <c r="J16" s="21" t="s">
        <v>22</v>
      </c>
      <c r="K16" s="21">
        <v>79600000</v>
      </c>
      <c r="L16" s="31" t="s">
        <v>30</v>
      </c>
      <c r="M16" s="32" t="s">
        <v>31</v>
      </c>
    </row>
    <row r="17" spans="1:13" ht="30.75" customHeight="1" x14ac:dyDescent="0.25">
      <c r="A17" s="96"/>
      <c r="B17" s="268"/>
      <c r="C17" s="262"/>
      <c r="D17" s="53">
        <v>2</v>
      </c>
      <c r="E17" s="44" t="s">
        <v>280</v>
      </c>
      <c r="F17" s="118"/>
      <c r="G17" s="33"/>
      <c r="H17" s="33"/>
      <c r="I17" s="33"/>
      <c r="J17" s="33"/>
      <c r="K17" s="33"/>
      <c r="L17" s="16"/>
      <c r="M17" s="16"/>
    </row>
    <row r="18" spans="1:13" ht="29.25" customHeight="1" x14ac:dyDescent="0.25">
      <c r="A18" s="96"/>
      <c r="B18" s="186"/>
      <c r="C18" s="125"/>
      <c r="D18" s="99">
        <v>3</v>
      </c>
      <c r="E18" s="44" t="s">
        <v>281</v>
      </c>
      <c r="F18" s="118"/>
      <c r="G18" s="33"/>
      <c r="H18" s="33"/>
      <c r="I18" s="33"/>
      <c r="J18" s="33"/>
      <c r="K18" s="33"/>
    </row>
    <row r="19" spans="1:13" ht="50.25" customHeight="1" x14ac:dyDescent="0.25">
      <c r="A19" s="184">
        <v>3</v>
      </c>
      <c r="B19" s="263" t="s">
        <v>282</v>
      </c>
      <c r="C19" s="261" t="s">
        <v>283</v>
      </c>
      <c r="D19" s="117">
        <v>1</v>
      </c>
      <c r="E19" s="74" t="s">
        <v>284</v>
      </c>
      <c r="F19" s="117" t="s">
        <v>99</v>
      </c>
      <c r="G19" s="42"/>
      <c r="H19" s="43"/>
      <c r="I19" s="42"/>
      <c r="J19" s="21" t="s">
        <v>22</v>
      </c>
      <c r="K19" s="21">
        <v>63600000</v>
      </c>
    </row>
    <row r="20" spans="1:13" ht="33" customHeight="1" x14ac:dyDescent="0.25">
      <c r="A20" s="96"/>
      <c r="B20" s="264"/>
      <c r="C20" s="262"/>
      <c r="D20" s="157">
        <v>2</v>
      </c>
      <c r="E20" s="44" t="s">
        <v>285</v>
      </c>
      <c r="F20" s="158" t="s">
        <v>21</v>
      </c>
      <c r="G20" s="34"/>
      <c r="H20" s="37"/>
      <c r="I20" s="33"/>
      <c r="J20" s="37"/>
      <c r="K20" s="33"/>
    </row>
    <row r="21" spans="1:13" ht="35.25" customHeight="1" x14ac:dyDescent="0.25">
      <c r="A21" s="156"/>
      <c r="B21" s="87"/>
      <c r="C21" s="97"/>
      <c r="D21" s="218">
        <v>3</v>
      </c>
      <c r="E21" s="56" t="s">
        <v>286</v>
      </c>
      <c r="F21" s="128" t="s">
        <v>55</v>
      </c>
      <c r="G21" s="66"/>
      <c r="H21" s="50"/>
      <c r="I21" s="49"/>
      <c r="J21" s="50"/>
      <c r="K21" s="49"/>
    </row>
    <row r="22" spans="1:13" s="111" customFormat="1" ht="23.25" customHeight="1" x14ac:dyDescent="0.25">
      <c r="A22" s="14">
        <v>1</v>
      </c>
      <c r="B22" s="14">
        <v>2</v>
      </c>
      <c r="C22" s="15">
        <v>3</v>
      </c>
      <c r="D22" s="14"/>
      <c r="E22" s="14">
        <v>4</v>
      </c>
      <c r="F22" s="14"/>
      <c r="G22" s="14"/>
      <c r="H22" s="14">
        <v>5</v>
      </c>
      <c r="I22" s="14"/>
      <c r="J22" s="14">
        <v>6</v>
      </c>
      <c r="K22" s="14">
        <v>7</v>
      </c>
    </row>
    <row r="23" spans="1:13" ht="37.5" customHeight="1" x14ac:dyDescent="0.25">
      <c r="A23" s="184">
        <v>4</v>
      </c>
      <c r="B23" s="267" t="s">
        <v>287</v>
      </c>
      <c r="C23" s="261" t="s">
        <v>288</v>
      </c>
      <c r="D23" s="119">
        <v>1</v>
      </c>
      <c r="E23" s="74" t="s">
        <v>289</v>
      </c>
      <c r="F23" s="130" t="s">
        <v>58</v>
      </c>
      <c r="G23" s="47"/>
      <c r="H23" s="43"/>
      <c r="I23" s="42"/>
      <c r="J23" s="21" t="s">
        <v>22</v>
      </c>
      <c r="K23" s="21">
        <v>63600000</v>
      </c>
    </row>
    <row r="24" spans="1:13" ht="39" customHeight="1" x14ac:dyDescent="0.25">
      <c r="A24" s="96"/>
      <c r="B24" s="268"/>
      <c r="C24" s="262"/>
      <c r="D24" s="53">
        <v>2</v>
      </c>
      <c r="E24" s="44" t="s">
        <v>290</v>
      </c>
      <c r="F24" s="89" t="s">
        <v>29</v>
      </c>
      <c r="G24" s="33"/>
      <c r="I24" s="33"/>
      <c r="K24" s="33"/>
    </row>
    <row r="25" spans="1:13" ht="46.5" customHeight="1" x14ac:dyDescent="0.25">
      <c r="A25" s="184">
        <v>5</v>
      </c>
      <c r="B25" s="52" t="s">
        <v>291</v>
      </c>
      <c r="C25" s="261" t="s">
        <v>292</v>
      </c>
      <c r="D25" s="119">
        <v>1</v>
      </c>
      <c r="E25" s="74" t="s">
        <v>293</v>
      </c>
      <c r="F25" s="117" t="s">
        <v>83</v>
      </c>
      <c r="G25" s="42"/>
      <c r="H25" s="43"/>
      <c r="I25" s="42"/>
      <c r="J25" s="21" t="s">
        <v>22</v>
      </c>
      <c r="K25" s="21">
        <v>80400000</v>
      </c>
    </row>
    <row r="26" spans="1:13" ht="33.75" customHeight="1" x14ac:dyDescent="0.25">
      <c r="A26" s="96"/>
      <c r="B26" s="122"/>
      <c r="C26" s="262"/>
      <c r="D26" s="53">
        <v>2</v>
      </c>
      <c r="E26" s="44" t="s">
        <v>294</v>
      </c>
      <c r="F26" s="89" t="s">
        <v>43</v>
      </c>
      <c r="G26" s="33"/>
      <c r="I26" s="33"/>
      <c r="K26" s="33"/>
    </row>
    <row r="27" spans="1:13" ht="32.25" customHeight="1" x14ac:dyDescent="0.25">
      <c r="A27" s="184">
        <v>6</v>
      </c>
      <c r="B27" s="263" t="s">
        <v>295</v>
      </c>
      <c r="C27" s="261" t="s">
        <v>296</v>
      </c>
      <c r="D27" s="119">
        <v>1</v>
      </c>
      <c r="E27" s="74" t="s">
        <v>297</v>
      </c>
      <c r="F27" s="117" t="s">
        <v>55</v>
      </c>
      <c r="G27" s="42"/>
      <c r="H27" s="43"/>
      <c r="I27" s="42"/>
      <c r="J27" s="21" t="s">
        <v>22</v>
      </c>
      <c r="K27" s="21">
        <v>80400000</v>
      </c>
    </row>
    <row r="28" spans="1:13" ht="33" customHeight="1" x14ac:dyDescent="0.25">
      <c r="A28" s="96"/>
      <c r="B28" s="264"/>
      <c r="C28" s="262"/>
      <c r="D28" s="157">
        <v>2</v>
      </c>
      <c r="E28" s="64" t="s">
        <v>298</v>
      </c>
      <c r="F28" s="89" t="s">
        <v>99</v>
      </c>
      <c r="G28" s="34"/>
      <c r="H28" s="37"/>
      <c r="I28" s="33"/>
      <c r="J28" s="37"/>
      <c r="K28" s="33"/>
    </row>
    <row r="29" spans="1:13" ht="33.75" customHeight="1" x14ac:dyDescent="0.25">
      <c r="A29" s="156"/>
      <c r="B29" s="282"/>
      <c r="C29" s="156"/>
      <c r="D29" s="100">
        <v>3</v>
      </c>
      <c r="E29" s="56" t="s">
        <v>299</v>
      </c>
      <c r="F29" s="95" t="s">
        <v>43</v>
      </c>
      <c r="G29" s="49"/>
      <c r="H29" s="50"/>
      <c r="I29" s="49"/>
      <c r="J29" s="50"/>
      <c r="K29" s="49"/>
    </row>
    <row r="30" spans="1:13" ht="22.5" customHeight="1" x14ac:dyDescent="0.25">
      <c r="G30" s="285" t="s">
        <v>664</v>
      </c>
      <c r="H30" s="285"/>
      <c r="I30" s="285"/>
      <c r="J30" s="284">
        <f>K13+K16+K19+K23+K25+K27</f>
        <v>551140000</v>
      </c>
      <c r="K30" s="285"/>
    </row>
    <row r="32" spans="1:13" x14ac:dyDescent="0.25">
      <c r="A32" s="286" t="s">
        <v>698</v>
      </c>
      <c r="B32" s="286"/>
      <c r="C32" s="286"/>
      <c r="D32" s="286"/>
      <c r="E32" s="286"/>
      <c r="F32" s="286"/>
    </row>
    <row r="47" spans="1:1" x14ac:dyDescent="0.25">
      <c r="A47" s="127" t="s">
        <v>672</v>
      </c>
    </row>
  </sheetData>
  <mergeCells count="30">
    <mergeCell ref="A7:K7"/>
    <mergeCell ref="A1:J1"/>
    <mergeCell ref="A2:B2"/>
    <mergeCell ref="A4:K4"/>
    <mergeCell ref="A5:K5"/>
    <mergeCell ref="A6:K6"/>
    <mergeCell ref="B19:B20"/>
    <mergeCell ref="C19:C20"/>
    <mergeCell ref="A8:K8"/>
    <mergeCell ref="A9:A11"/>
    <mergeCell ref="B9:B11"/>
    <mergeCell ref="C9:C11"/>
    <mergeCell ref="D9:E11"/>
    <mergeCell ref="F9:F11"/>
    <mergeCell ref="G9:I10"/>
    <mergeCell ref="J9:J11"/>
    <mergeCell ref="K9:K11"/>
    <mergeCell ref="L9:L11"/>
    <mergeCell ref="M9:M11"/>
    <mergeCell ref="C13:C14"/>
    <mergeCell ref="B16:B17"/>
    <mergeCell ref="C16:C17"/>
    <mergeCell ref="J30:K30"/>
    <mergeCell ref="G30:I30"/>
    <mergeCell ref="A32:F32"/>
    <mergeCell ref="B23:B24"/>
    <mergeCell ref="C23:C24"/>
    <mergeCell ref="C25:C26"/>
    <mergeCell ref="C27:C28"/>
    <mergeCell ref="B27:B29"/>
  </mergeCells>
  <hyperlinks>
    <hyperlink ref="L16" r:id="rId1"/>
    <hyperlink ref="L13" r:id="rId2"/>
  </hyperlinks>
  <pageMargins left="0.62992125984251968" right="0.11811023622047245" top="0.55118110236220474" bottom="0.55118110236220474" header="0.31496062992125984" footer="0.31496062992125984"/>
  <pageSetup paperSize="9" scale="95" orientation="landscape" horizontalDpi="4294967293" verticalDpi="4294967293" r:id="rId3"/>
  <rowBreaks count="1" manualBreakCount="1">
    <brk id="21"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9"/>
  <sheetViews>
    <sheetView tabSelected="1" view="pageBreakPreview" topLeftCell="A7" zoomScaleNormal="100" zoomScaleSheetLayoutView="100" workbookViewId="0">
      <selection activeCell="B17" sqref="B17:B18"/>
    </sheetView>
  </sheetViews>
  <sheetFormatPr defaultRowHeight="15" x14ac:dyDescent="0.25"/>
  <cols>
    <col min="1" max="1" width="5.7109375" customWidth="1"/>
    <col min="2" max="2" width="47.140625" customWidth="1"/>
    <col min="3" max="3" width="10.7109375" customWidth="1"/>
    <col min="4" max="4" width="4.85546875" customWidth="1"/>
    <col min="5" max="5" width="34.140625" customWidth="1"/>
    <col min="6" max="6" width="5.7109375" customWidth="1"/>
    <col min="7" max="7" width="4.28515625" customWidth="1"/>
    <col min="8" max="8" width="4.42578125" customWidth="1"/>
    <col min="9" max="9" width="4.28515625" customWidth="1"/>
    <col min="10" max="10" width="11.28515625" customWidth="1"/>
    <col min="11" max="11" width="12.28515625" customWidth="1"/>
    <col min="12" max="12" width="31.42578125" hidden="1" customWidth="1"/>
    <col min="13" max="13" width="20.7109375" hidden="1" customWidth="1"/>
  </cols>
  <sheetData>
    <row r="1" spans="1:17" ht="15.75" x14ac:dyDescent="0.25">
      <c r="A1" s="258" t="s">
        <v>0</v>
      </c>
      <c r="B1" s="258"/>
      <c r="C1" s="258"/>
      <c r="D1" s="258"/>
      <c r="E1" s="258"/>
      <c r="F1" s="258"/>
      <c r="G1" s="258"/>
      <c r="H1" s="258"/>
      <c r="I1" s="258"/>
      <c r="J1" s="258"/>
      <c r="K1" s="1"/>
    </row>
    <row r="2" spans="1:17" ht="15.75" x14ac:dyDescent="0.25">
      <c r="A2" s="258" t="s">
        <v>1</v>
      </c>
      <c r="B2" s="258"/>
      <c r="C2" s="2"/>
      <c r="D2" s="3"/>
      <c r="E2" s="4"/>
      <c r="F2" s="5"/>
      <c r="G2" s="6"/>
      <c r="H2" s="6"/>
      <c r="I2" s="6"/>
      <c r="J2" s="6"/>
      <c r="K2" s="1"/>
    </row>
    <row r="3" spans="1:17" ht="15.75" x14ac:dyDescent="0.25">
      <c r="A3" s="7"/>
      <c r="B3" s="8"/>
      <c r="C3" s="9"/>
      <c r="D3" s="10"/>
      <c r="E3" s="4"/>
      <c r="F3" s="11"/>
      <c r="G3" s="1"/>
      <c r="H3" s="1"/>
      <c r="I3" s="1"/>
      <c r="J3" s="1"/>
      <c r="K3" s="1"/>
    </row>
    <row r="4" spans="1:17" ht="15.75" x14ac:dyDescent="0.25">
      <c r="A4" s="259" t="s">
        <v>2</v>
      </c>
      <c r="B4" s="259"/>
      <c r="C4" s="259"/>
      <c r="D4" s="259"/>
      <c r="E4" s="259"/>
      <c r="F4" s="259"/>
      <c r="G4" s="259"/>
      <c r="H4" s="259"/>
      <c r="I4" s="259"/>
      <c r="J4" s="259"/>
      <c r="K4" s="259"/>
    </row>
    <row r="5" spans="1:17" ht="15.75" x14ac:dyDescent="0.25">
      <c r="A5" s="260" t="s">
        <v>3</v>
      </c>
      <c r="B5" s="260"/>
      <c r="C5" s="260"/>
      <c r="D5" s="260"/>
      <c r="E5" s="260"/>
      <c r="F5" s="260"/>
      <c r="G5" s="260"/>
      <c r="H5" s="260"/>
      <c r="I5" s="260"/>
      <c r="J5" s="260"/>
      <c r="K5" s="260"/>
    </row>
    <row r="6" spans="1:17" ht="15.75" x14ac:dyDescent="0.25">
      <c r="A6" s="260" t="s">
        <v>4</v>
      </c>
      <c r="B6" s="260"/>
      <c r="C6" s="260"/>
      <c r="D6" s="260"/>
      <c r="E6" s="260"/>
      <c r="F6" s="260"/>
      <c r="G6" s="260"/>
      <c r="H6" s="260"/>
      <c r="I6" s="260"/>
      <c r="J6" s="260"/>
      <c r="K6" s="260"/>
    </row>
    <row r="7" spans="1:17" ht="15.75" x14ac:dyDescent="0.25">
      <c r="A7" s="260"/>
      <c r="B7" s="260"/>
      <c r="C7" s="260"/>
      <c r="D7" s="260"/>
      <c r="E7" s="260"/>
      <c r="F7" s="260"/>
      <c r="G7" s="260"/>
      <c r="H7" s="260"/>
      <c r="I7" s="260"/>
      <c r="J7" s="260"/>
      <c r="K7" s="260"/>
    </row>
    <row r="8" spans="1:17" ht="15.75" x14ac:dyDescent="0.25">
      <c r="A8" s="271"/>
      <c r="B8" s="271"/>
      <c r="C8" s="271"/>
      <c r="D8" s="271"/>
      <c r="E8" s="271"/>
      <c r="F8" s="271"/>
      <c r="G8" s="271"/>
      <c r="H8" s="271"/>
      <c r="I8" s="271"/>
      <c r="J8" s="271"/>
      <c r="K8" s="271"/>
    </row>
    <row r="9" spans="1:17" x14ac:dyDescent="0.25">
      <c r="A9" s="272" t="s">
        <v>5</v>
      </c>
      <c r="B9" s="272" t="s">
        <v>6</v>
      </c>
      <c r="C9" s="272" t="s">
        <v>7</v>
      </c>
      <c r="D9" s="272" t="s">
        <v>8</v>
      </c>
      <c r="E9" s="274"/>
      <c r="F9" s="276" t="s">
        <v>9</v>
      </c>
      <c r="G9" s="276" t="s">
        <v>10</v>
      </c>
      <c r="H9" s="276"/>
      <c r="I9" s="276"/>
      <c r="J9" s="272" t="s">
        <v>11</v>
      </c>
      <c r="K9" s="272" t="s">
        <v>12</v>
      </c>
      <c r="L9" s="251" t="s">
        <v>13</v>
      </c>
      <c r="M9" s="251" t="s">
        <v>14</v>
      </c>
    </row>
    <row r="10" spans="1:17" x14ac:dyDescent="0.25">
      <c r="A10" s="273"/>
      <c r="B10" s="274"/>
      <c r="C10" s="275"/>
      <c r="D10" s="274"/>
      <c r="E10" s="274"/>
      <c r="F10" s="276"/>
      <c r="G10" s="276"/>
      <c r="H10" s="276"/>
      <c r="I10" s="276"/>
      <c r="J10" s="273"/>
      <c r="K10" s="273"/>
      <c r="L10" s="252"/>
      <c r="M10" s="252"/>
    </row>
    <row r="11" spans="1:17" x14ac:dyDescent="0.25">
      <c r="A11" s="273"/>
      <c r="B11" s="274"/>
      <c r="C11" s="275"/>
      <c r="D11" s="274"/>
      <c r="E11" s="274"/>
      <c r="F11" s="276"/>
      <c r="G11" s="12" t="s">
        <v>15</v>
      </c>
      <c r="H11" s="12" t="s">
        <v>16</v>
      </c>
      <c r="I11" s="12" t="s">
        <v>17</v>
      </c>
      <c r="J11" s="273"/>
      <c r="K11" s="273"/>
      <c r="L11" s="253"/>
      <c r="M11" s="253"/>
    </row>
    <row r="12" spans="1:17" ht="16.5" customHeight="1" x14ac:dyDescent="0.25">
      <c r="A12" s="13">
        <v>1</v>
      </c>
      <c r="B12" s="14">
        <v>2</v>
      </c>
      <c r="C12" s="15">
        <v>3</v>
      </c>
      <c r="D12" s="14"/>
      <c r="E12" s="14">
        <v>4</v>
      </c>
      <c r="F12" s="13"/>
      <c r="G12" s="13"/>
      <c r="H12" s="13">
        <v>5</v>
      </c>
      <c r="I12" s="13"/>
      <c r="J12" s="13">
        <v>6</v>
      </c>
      <c r="K12" s="13">
        <v>7</v>
      </c>
      <c r="L12" s="16"/>
      <c r="M12" s="16"/>
      <c r="Q12" s="68"/>
    </row>
    <row r="13" spans="1:17" ht="35.25" customHeight="1" x14ac:dyDescent="0.25">
      <c r="A13" s="208">
        <v>1</v>
      </c>
      <c r="B13" s="267" t="s">
        <v>729</v>
      </c>
      <c r="C13" s="261" t="s">
        <v>300</v>
      </c>
      <c r="D13" s="117">
        <v>1</v>
      </c>
      <c r="E13" s="74" t="s">
        <v>301</v>
      </c>
      <c r="F13" s="117" t="s">
        <v>55</v>
      </c>
      <c r="G13" s="20"/>
      <c r="H13" s="20"/>
      <c r="I13" s="20"/>
      <c r="J13" s="21" t="s">
        <v>22</v>
      </c>
      <c r="K13" s="69">
        <v>68670000</v>
      </c>
      <c r="L13" s="22" t="s">
        <v>23</v>
      </c>
      <c r="M13" s="23" t="s">
        <v>24</v>
      </c>
      <c r="Q13" s="70"/>
    </row>
    <row r="14" spans="1:17" ht="30" x14ac:dyDescent="0.25">
      <c r="A14" s="209"/>
      <c r="B14" s="268"/>
      <c r="C14" s="262"/>
      <c r="D14" s="53">
        <v>2</v>
      </c>
      <c r="E14" s="44" t="s">
        <v>302</v>
      </c>
      <c r="F14" s="89" t="s">
        <v>29</v>
      </c>
      <c r="G14" s="28"/>
      <c r="H14" s="28"/>
      <c r="I14" s="28"/>
      <c r="J14" s="29"/>
      <c r="K14" s="29"/>
      <c r="L14" s="22"/>
      <c r="M14" s="23"/>
    </row>
    <row r="15" spans="1:17" ht="33" customHeight="1" x14ac:dyDescent="0.25">
      <c r="A15" s="209"/>
      <c r="B15" s="44"/>
      <c r="C15" s="183"/>
      <c r="D15" s="53">
        <v>3</v>
      </c>
      <c r="E15" s="44" t="s">
        <v>303</v>
      </c>
      <c r="F15" s="89" t="s">
        <v>55</v>
      </c>
      <c r="G15" s="28"/>
      <c r="H15" s="28"/>
      <c r="I15" s="28"/>
      <c r="J15" s="29"/>
      <c r="K15" s="29"/>
      <c r="L15" s="22"/>
      <c r="M15" s="23"/>
    </row>
    <row r="16" spans="1:17" ht="31.5" customHeight="1" x14ac:dyDescent="0.25">
      <c r="A16" s="220"/>
      <c r="B16" s="44"/>
      <c r="C16" s="94"/>
      <c r="D16" s="53">
        <v>4</v>
      </c>
      <c r="E16" s="44" t="s">
        <v>304</v>
      </c>
      <c r="F16" s="89" t="s">
        <v>43</v>
      </c>
      <c r="G16" s="28"/>
      <c r="H16" s="28"/>
      <c r="I16" s="28"/>
      <c r="J16" s="29"/>
      <c r="K16" s="29"/>
      <c r="L16" s="22"/>
      <c r="M16" s="23"/>
    </row>
    <row r="17" spans="1:13" ht="47.25" customHeight="1" x14ac:dyDescent="0.25">
      <c r="A17" s="208">
        <v>2</v>
      </c>
      <c r="B17" s="267" t="s">
        <v>305</v>
      </c>
      <c r="C17" s="261" t="s">
        <v>306</v>
      </c>
      <c r="D17" s="117">
        <v>1</v>
      </c>
      <c r="E17" s="74" t="s">
        <v>307</v>
      </c>
      <c r="F17" s="117" t="s">
        <v>21</v>
      </c>
      <c r="G17" s="20"/>
      <c r="H17" s="20"/>
      <c r="I17" s="20"/>
      <c r="J17" s="21" t="s">
        <v>22</v>
      </c>
      <c r="K17" s="21">
        <v>63478000</v>
      </c>
      <c r="L17" s="31" t="s">
        <v>30</v>
      </c>
      <c r="M17" s="32" t="s">
        <v>31</v>
      </c>
    </row>
    <row r="18" spans="1:13" ht="46.5" customHeight="1" x14ac:dyDescent="0.25">
      <c r="A18" s="96"/>
      <c r="B18" s="268"/>
      <c r="C18" s="294"/>
      <c r="D18" s="53">
        <v>2</v>
      </c>
      <c r="E18" s="44" t="s">
        <v>308</v>
      </c>
      <c r="F18" s="158" t="s">
        <v>99</v>
      </c>
      <c r="G18" s="33"/>
      <c r="H18" s="33"/>
      <c r="I18" s="33"/>
      <c r="J18" s="33"/>
      <c r="K18" s="33"/>
      <c r="L18" s="16"/>
      <c r="M18" s="16"/>
    </row>
    <row r="19" spans="1:13" ht="34.5" customHeight="1" x14ac:dyDescent="0.25">
      <c r="A19" s="96"/>
      <c r="B19" s="186"/>
      <c r="C19" s="125"/>
      <c r="D19" s="99">
        <v>3</v>
      </c>
      <c r="E19" s="44" t="s">
        <v>303</v>
      </c>
      <c r="F19" s="89" t="s">
        <v>55</v>
      </c>
      <c r="G19" s="33"/>
      <c r="H19" s="33"/>
      <c r="I19" s="33"/>
      <c r="J19" s="33"/>
      <c r="K19" s="33"/>
    </row>
    <row r="20" spans="1:13" ht="33" customHeight="1" x14ac:dyDescent="0.25">
      <c r="A20" s="184">
        <v>3</v>
      </c>
      <c r="B20" s="263" t="s">
        <v>309</v>
      </c>
      <c r="C20" s="261" t="s">
        <v>310</v>
      </c>
      <c r="D20" s="117">
        <v>1</v>
      </c>
      <c r="E20" s="74" t="s">
        <v>311</v>
      </c>
      <c r="F20" s="117" t="s">
        <v>21</v>
      </c>
      <c r="G20" s="42"/>
      <c r="H20" s="43"/>
      <c r="I20" s="42"/>
      <c r="J20" s="21" t="s">
        <v>22</v>
      </c>
      <c r="K20" s="21">
        <v>79596000</v>
      </c>
    </row>
    <row r="21" spans="1:13" ht="36" customHeight="1" x14ac:dyDescent="0.25">
      <c r="A21" s="96"/>
      <c r="B21" s="264"/>
      <c r="C21" s="294"/>
      <c r="D21" s="157">
        <v>2</v>
      </c>
      <c r="E21" s="44" t="s">
        <v>700</v>
      </c>
      <c r="F21" s="158" t="s">
        <v>39</v>
      </c>
      <c r="G21" s="34"/>
      <c r="H21" s="37"/>
      <c r="I21" s="33"/>
      <c r="J21" s="37"/>
      <c r="K21" s="33"/>
    </row>
    <row r="22" spans="1:13" ht="36" customHeight="1" x14ac:dyDescent="0.25">
      <c r="A22" s="156"/>
      <c r="B22" s="87"/>
      <c r="C22" s="97"/>
      <c r="D22" s="218">
        <v>3</v>
      </c>
      <c r="E22" s="56" t="s">
        <v>699</v>
      </c>
      <c r="F22" s="128" t="s">
        <v>55</v>
      </c>
      <c r="G22" s="66"/>
      <c r="H22" s="50"/>
      <c r="I22" s="49"/>
      <c r="J22" s="50"/>
      <c r="K22" s="49"/>
    </row>
    <row r="23" spans="1:13" s="111" customFormat="1" ht="20.25" customHeight="1" x14ac:dyDescent="0.25">
      <c r="A23" s="14">
        <v>1</v>
      </c>
      <c r="B23" s="14">
        <v>2</v>
      </c>
      <c r="C23" s="15">
        <v>3</v>
      </c>
      <c r="D23" s="14"/>
      <c r="E23" s="14">
        <v>4</v>
      </c>
      <c r="F23" s="14"/>
      <c r="G23" s="14"/>
      <c r="H23" s="14">
        <v>5</v>
      </c>
      <c r="I23" s="14"/>
      <c r="J23" s="14">
        <v>6</v>
      </c>
      <c r="K23" s="14">
        <v>7</v>
      </c>
    </row>
    <row r="24" spans="1:13" ht="33" customHeight="1" x14ac:dyDescent="0.25">
      <c r="A24" s="184">
        <v>4</v>
      </c>
      <c r="B24" s="267" t="s">
        <v>312</v>
      </c>
      <c r="C24" s="261" t="s">
        <v>306</v>
      </c>
      <c r="D24" s="119">
        <v>1</v>
      </c>
      <c r="E24" s="74" t="s">
        <v>313</v>
      </c>
      <c r="F24" s="130" t="s">
        <v>21</v>
      </c>
      <c r="G24" s="47"/>
      <c r="H24" s="43"/>
      <c r="I24" s="42"/>
      <c r="J24" s="21" t="s">
        <v>22</v>
      </c>
      <c r="K24" s="21">
        <v>73680000</v>
      </c>
    </row>
    <row r="25" spans="1:13" ht="18" customHeight="1" x14ac:dyDescent="0.25">
      <c r="A25" s="96"/>
      <c r="B25" s="268"/>
      <c r="C25" s="262"/>
      <c r="D25" s="53">
        <v>2</v>
      </c>
      <c r="E25" s="44" t="s">
        <v>314</v>
      </c>
      <c r="F25" s="89"/>
      <c r="G25" s="33"/>
      <c r="I25" s="33"/>
      <c r="K25" s="33"/>
    </row>
    <row r="26" spans="1:13" ht="33.75" customHeight="1" x14ac:dyDescent="0.25">
      <c r="A26" s="96"/>
      <c r="B26" s="101"/>
      <c r="C26" s="283"/>
      <c r="D26" s="157">
        <v>3</v>
      </c>
      <c r="E26" s="44" t="s">
        <v>315</v>
      </c>
      <c r="F26" s="89" t="s">
        <v>21</v>
      </c>
      <c r="G26" s="33"/>
      <c r="I26" s="33"/>
      <c r="K26" s="33"/>
    </row>
    <row r="27" spans="1:13" ht="36" customHeight="1" x14ac:dyDescent="0.25">
      <c r="A27" s="184">
        <v>5</v>
      </c>
      <c r="B27" s="267" t="s">
        <v>316</v>
      </c>
      <c r="C27" s="261" t="s">
        <v>306</v>
      </c>
      <c r="D27" s="119">
        <v>1</v>
      </c>
      <c r="E27" s="74" t="s">
        <v>317</v>
      </c>
      <c r="F27" s="117" t="s">
        <v>21</v>
      </c>
      <c r="G27" s="42"/>
      <c r="H27" s="43"/>
      <c r="I27" s="42"/>
      <c r="J27" s="21" t="s">
        <v>22</v>
      </c>
      <c r="K27" s="21">
        <v>60500000</v>
      </c>
    </row>
    <row r="28" spans="1:13" ht="32.25" customHeight="1" x14ac:dyDescent="0.25">
      <c r="A28" s="96"/>
      <c r="B28" s="268"/>
      <c r="C28" s="294"/>
      <c r="D28" s="53">
        <v>2</v>
      </c>
      <c r="E28" s="44" t="s">
        <v>318</v>
      </c>
      <c r="F28" s="89" t="s">
        <v>29</v>
      </c>
      <c r="G28" s="33"/>
      <c r="I28" s="33"/>
      <c r="K28" s="33"/>
    </row>
    <row r="29" spans="1:13" ht="33.75" customHeight="1" x14ac:dyDescent="0.25">
      <c r="A29" s="96"/>
      <c r="B29" s="122"/>
      <c r="C29" s="125"/>
      <c r="D29" s="157">
        <v>3</v>
      </c>
      <c r="E29" s="44" t="s">
        <v>319</v>
      </c>
      <c r="F29" s="89" t="s">
        <v>58</v>
      </c>
      <c r="G29" s="33"/>
      <c r="I29" s="33"/>
      <c r="K29" s="33"/>
    </row>
    <row r="30" spans="1:13" ht="33" customHeight="1" x14ac:dyDescent="0.25">
      <c r="A30" s="184">
        <v>6</v>
      </c>
      <c r="B30" s="263" t="s">
        <v>320</v>
      </c>
      <c r="C30" s="261" t="s">
        <v>306</v>
      </c>
      <c r="D30" s="119">
        <v>1</v>
      </c>
      <c r="E30" s="72" t="s">
        <v>315</v>
      </c>
      <c r="F30" s="117" t="s">
        <v>21</v>
      </c>
      <c r="G30" s="47"/>
      <c r="H30" s="43"/>
      <c r="I30" s="42"/>
      <c r="J30" s="21" t="s">
        <v>22</v>
      </c>
      <c r="K30" s="21">
        <v>72000000</v>
      </c>
    </row>
    <row r="31" spans="1:13" ht="33.75" customHeight="1" x14ac:dyDescent="0.25">
      <c r="A31" s="96"/>
      <c r="B31" s="264"/>
      <c r="C31" s="294"/>
      <c r="D31" s="157">
        <v>2</v>
      </c>
      <c r="E31" s="80" t="s">
        <v>313</v>
      </c>
      <c r="F31" s="194" t="s">
        <v>21</v>
      </c>
      <c r="G31" s="34"/>
      <c r="H31" s="37"/>
      <c r="I31" s="33"/>
      <c r="J31" s="37"/>
      <c r="K31" s="33"/>
    </row>
    <row r="32" spans="1:13" ht="32.25" customHeight="1" x14ac:dyDescent="0.25">
      <c r="A32" s="156"/>
      <c r="B32" s="188"/>
      <c r="C32" s="156"/>
      <c r="D32" s="100">
        <v>3</v>
      </c>
      <c r="E32" s="56" t="s">
        <v>321</v>
      </c>
      <c r="F32" s="95" t="s">
        <v>55</v>
      </c>
      <c r="G32" s="49"/>
      <c r="H32" s="50"/>
      <c r="I32" s="49"/>
      <c r="J32" s="50"/>
      <c r="K32" s="49"/>
    </row>
    <row r="33" spans="1:11" ht="20.25" customHeight="1" x14ac:dyDescent="0.25">
      <c r="G33" s="285" t="s">
        <v>664</v>
      </c>
      <c r="H33" s="285"/>
      <c r="I33" s="285"/>
      <c r="J33" s="284">
        <f>K13+K17+K20+K24+K27+K30</f>
        <v>417924000</v>
      </c>
      <c r="K33" s="285"/>
    </row>
    <row r="35" spans="1:11" x14ac:dyDescent="0.25">
      <c r="A35" s="286" t="s">
        <v>701</v>
      </c>
      <c r="B35" s="286"/>
      <c r="C35" s="286"/>
      <c r="D35" s="286"/>
      <c r="E35" s="286"/>
      <c r="F35" s="286"/>
    </row>
    <row r="38" spans="1:11" x14ac:dyDescent="0.25">
      <c r="E38" t="s">
        <v>491</v>
      </c>
    </row>
    <row r="49" spans="1:1" x14ac:dyDescent="0.25">
      <c r="A49" s="127" t="s">
        <v>672</v>
      </c>
    </row>
  </sheetData>
  <mergeCells count="32">
    <mergeCell ref="A7:K7"/>
    <mergeCell ref="A1:J1"/>
    <mergeCell ref="A2:B2"/>
    <mergeCell ref="A4:K4"/>
    <mergeCell ref="A5:K5"/>
    <mergeCell ref="A6:K6"/>
    <mergeCell ref="A8:K8"/>
    <mergeCell ref="A9:A11"/>
    <mergeCell ref="B9:B11"/>
    <mergeCell ref="C9:C11"/>
    <mergeCell ref="D9:E11"/>
    <mergeCell ref="F9:F11"/>
    <mergeCell ref="G9:I10"/>
    <mergeCell ref="J9:J11"/>
    <mergeCell ref="K9:K11"/>
    <mergeCell ref="L9:L11"/>
    <mergeCell ref="M9:M11"/>
    <mergeCell ref="B17:B18"/>
    <mergeCell ref="C17:C18"/>
    <mergeCell ref="B20:B21"/>
    <mergeCell ref="C20:C21"/>
    <mergeCell ref="B13:B14"/>
    <mergeCell ref="C13:C14"/>
    <mergeCell ref="J33:K33"/>
    <mergeCell ref="G33:I33"/>
    <mergeCell ref="A35:F35"/>
    <mergeCell ref="B24:B25"/>
    <mergeCell ref="C27:C28"/>
    <mergeCell ref="B30:B31"/>
    <mergeCell ref="C30:C31"/>
    <mergeCell ref="C24:C26"/>
    <mergeCell ref="B27:B28"/>
  </mergeCells>
  <hyperlinks>
    <hyperlink ref="L17" r:id="rId1"/>
    <hyperlink ref="L13" r:id="rId2"/>
  </hyperlinks>
  <pageMargins left="0.62992125984251968" right="0.11811023622047245" top="0.55118110236220474" bottom="0.55118110236220474" header="0.31496062992125984" footer="0.31496062992125984"/>
  <pageSetup paperSize="9" scale="95" orientation="landscape" horizontalDpi="4294967293" verticalDpi="4294967293"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Hukum</vt:lpstr>
      <vt:lpstr>Ekbis</vt:lpstr>
      <vt:lpstr>Farmasi</vt:lpstr>
      <vt:lpstr>Ilmu budaya</vt:lpstr>
      <vt:lpstr>keperawatan</vt:lpstr>
      <vt:lpstr>ilmu komunikasi</vt:lpstr>
      <vt:lpstr>ISIP</vt:lpstr>
      <vt:lpstr>Kedokteran</vt:lpstr>
      <vt:lpstr>kedokteran gigi</vt:lpstr>
      <vt:lpstr>MIPA</vt:lpstr>
      <vt:lpstr>TIP</vt:lpstr>
      <vt:lpstr>Teknik Geologi</vt:lpstr>
      <vt:lpstr>psikologi</vt:lpstr>
      <vt:lpstr>Peternakan</vt:lpstr>
      <vt:lpstr>pertanian</vt:lpstr>
      <vt:lpstr>PIK</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arif</dc:creator>
  <cp:lastModifiedBy>hp pavillion V-039</cp:lastModifiedBy>
  <cp:lastPrinted>2015-01-23T02:21:26Z</cp:lastPrinted>
  <dcterms:created xsi:type="dcterms:W3CDTF">2015-01-12T08:17:29Z</dcterms:created>
  <dcterms:modified xsi:type="dcterms:W3CDTF">2015-07-31T01:47:47Z</dcterms:modified>
</cp:coreProperties>
</file>